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9040" windowHeight="15840" activeTab="6"/>
  </bookViews>
  <sheets>
    <sheet name="Приложение 1" sheetId="1" r:id="rId1"/>
    <sheet name="Приложение 2" sheetId="2" r:id="rId2"/>
    <sheet name="Приложение 3" sheetId="3" r:id="rId3"/>
    <sheet name="Приложение 4" sheetId="4" r:id="rId4"/>
    <sheet name="Приложение 5" sheetId="5" r:id="rId5"/>
    <sheet name="Приложение 6" sheetId="6" r:id="rId6"/>
    <sheet name="Приложение 7" sheetId="7" r:id="rId7"/>
  </sheets>
  <calcPr calcId="144525"/>
</workbook>
</file>

<file path=xl/calcChain.xml><?xml version="1.0" encoding="utf-8"?>
<calcChain xmlns="http://schemas.openxmlformats.org/spreadsheetml/2006/main">
  <c r="C55" i="1" l="1"/>
  <c r="C56" i="1" s="1"/>
  <c r="C57" i="1" s="1"/>
  <c r="D55" i="1"/>
  <c r="D56" i="1" s="1"/>
  <c r="D57" i="1" s="1"/>
  <c r="C64" i="1"/>
  <c r="D64" i="1" s="1"/>
  <c r="C27" i="2" l="1"/>
  <c r="C28" i="2" s="1"/>
  <c r="C18" i="2"/>
  <c r="C19" i="2" s="1"/>
  <c r="C10" i="2"/>
  <c r="C11" i="2" s="1"/>
</calcChain>
</file>

<file path=xl/sharedStrings.xml><?xml version="1.0" encoding="utf-8"?>
<sst xmlns="http://schemas.openxmlformats.org/spreadsheetml/2006/main" count="302" uniqueCount="178">
  <si>
    <t>Наличие на информационной доске</t>
  </si>
  <si>
    <t>наличие информации на сайте (ссылка)</t>
  </si>
  <si>
    <t>наличие комфортной зоны отдыха (ожидания);</t>
  </si>
  <si>
    <t>наличие и понятность навигации внутри организации;</t>
  </si>
  <si>
    <t>доступность питьевой воды;</t>
  </si>
  <si>
    <t>наличие и доступность санитарно-гигиенических помещений (чистота помещений, наличие мыла, воды, туалетной бумаги и пр.);</t>
  </si>
  <si>
    <t>санитарное состояние помещений организаций;</t>
  </si>
  <si>
    <t>наличие парковки, либо рядом автобусная остановка</t>
  </si>
  <si>
    <t>оборудование входных групп пандусами/подъёмными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</si>
  <si>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</si>
  <si>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проёмов;</t>
  </si>
  <si>
    <t>наличие сменных кресел-колясок;</t>
  </si>
  <si>
    <t>наличие специально оборудованных санитарно-гигиенических помещений в организации</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</si>
  <si>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</si>
  <si>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</si>
  <si>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</si>
  <si>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</si>
  <si>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</si>
  <si>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услуги в дистанционном режиме или на дому.</t>
  </si>
  <si>
    <t>обратная связь посредством телефона;</t>
  </si>
  <si>
    <t>обратная связь посредством электронной почты;</t>
  </si>
  <si>
    <t>обратная связь посредством  электронных сервисов (форма для подачи электронного обращения/жалобы/предложения; раздел «Часто задаваемые вопросы»; получение консультации по оказываемым услугам и пр.);</t>
  </si>
  <si>
    <t>обеспечение технической возможности выражения получателем услуг мнения о качестве оказания услуг (наличие анкеты для опроса граждан или гиперссылки на нее).</t>
  </si>
  <si>
    <t>FAQ (вопрос-ответ)</t>
  </si>
  <si>
    <t>МАОУ «Гимназия» г.Валдай</t>
  </si>
  <si>
    <t xml:space="preserve">Информация  о дате создания образовательной организации </t>
  </si>
  <si>
    <t>Информация об учредителе/учредителях образовательной организации</t>
  </si>
  <si>
    <t>Информация о месте нахождения образовательной организации и ее филиалов (при наличии)</t>
  </si>
  <si>
    <t>Информация о режиме, графике работы</t>
  </si>
  <si>
    <t>Информация о контактных телефонах и об адресах электронной почты</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</si>
  <si>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</si>
  <si>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Сведения о положениях о структурных подразделениях (об органах управления) с приложением копий указанных положений (при их наличии))*</t>
  </si>
  <si>
    <t>Устав образовательной организации</t>
  </si>
  <si>
    <t>Лицензии на осуществление образовательной деятельности (с приложениями)</t>
  </si>
  <si>
    <t>Свидетельства о государственной аккредитации (с приложениями)</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</si>
  <si>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</si>
  <si>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</si>
  <si>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Отчет о результатах самообследования</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</si>
  <si>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</si>
  <si>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(при наличии)*</t>
  </si>
  <si>
    <t>Предписания органов, осуществляющих государственный контроль (надзор) в сфере образования, отчеты об исполнении таких предписаний (при наличии)*</t>
  </si>
  <si>
    <t>Информация о реализуемых уровнях образования</t>
  </si>
  <si>
    <t>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</si>
  <si>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</si>
  <si>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</si>
  <si>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описании образовательных программ с приложением их копий</t>
  </si>
  <si>
    <t>Информация об учебных планах реализуемых образовательных программ с приложением их копий</t>
  </si>
  <si>
    <t>Информация об 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</si>
  <si>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календарных учебных графиках с приложением их копий</t>
  </si>
  <si>
    <t>Информация о методических и иных документах, разработанных образовательной организацией для обеспечения образовательного процесса</t>
  </si>
  <si>
    <t xml:space="preserve">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 </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</si>
  <si>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 (при наличии)*</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</si>
  <si>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языках, на которых осуществляется образование (обучение)</t>
  </si>
  <si>
    <t>Образовательные организации, реализующие общеобразовательные программы, дополнительно указывают наименование образовательной программы*</t>
  </si>
  <si>
    <t>Уровень образования</t>
  </si>
  <si>
    <t>Код и наименование профессии, специальности, направления подготовки</t>
  </si>
  <si>
    <t>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</si>
  <si>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</si>
  <si>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 xml:space="preserve">Информация о федеральных государственных образовательных стандартах и об образовательных стандартах с приложением их копий (при наличии). Допускается вместо копий федеральных государственных образовательных стандартов и образовательных стандартов размещать гиперссылки на соответствующие документы на сайте Минобрнауки России </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</si>
  <si>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</si>
  <si>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</si>
  <si>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</si>
  <si>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 xml:space="preserve">Информация об обеспечении доступа в здания образовательной организации инвалидов и лиц с ограниченными возможностями здоровья </t>
  </si>
  <si>
    <t>Информация об условиях питания обучающихся, в том числе инвалидов и лиц с ограниченными возможностями здоровья (при наличии)*</t>
  </si>
  <si>
    <t xml:space="preserve">Информация об условиях охраны здоровья обучающихся, в том числе инвалидов и лиц с ограниченными возможностями здоровья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</si>
  <si>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</si>
  <si>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</si>
  <si>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</si>
  <si>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r>
      <t xml:space="preserve">Информация о наличии и условиях предоставления обучающимся стипендий, мер социальной поддержки </t>
    </r>
    <r>
      <rPr>
        <sz val="8"/>
        <color rgb="FF22272F"/>
        <rFont val="Calibri"/>
        <family val="2"/>
        <charset val="204"/>
        <scheme val="minor"/>
      </rPr>
      <t>(при наличии)*</t>
    </r>
  </si>
  <si>
    <r>
      <t xml:space="preserve">Информация о наличии общежития, интерната, </t>
    </r>
    <r>
      <rPr>
        <sz val="8"/>
        <color rgb="FF22272F"/>
        <rFont val="Calibri"/>
        <family val="2"/>
        <charset val="204"/>
        <scheme val="minor"/>
      </rPr>
      <t>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 (при наличии)*</t>
    </r>
  </si>
  <si>
    <r>
      <t xml:space="preserve">Информация о </t>
    </r>
    <r>
      <rPr>
        <sz val="8"/>
        <color rgb="FF22272F"/>
        <rFont val="Calibri"/>
        <family val="2"/>
        <charset val="204"/>
        <scheme val="minor"/>
      </rPr>
      <t>трудоустройстве выпускников (при наличии)*</t>
    </r>
  </si>
  <si>
    <t>Информация о наличии и порядке оказания платных образовательных услуг (при наличии)*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</si>
  <si>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</si>
  <si>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</si>
  <si>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</si>
  <si>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ПРИЛОЖЕНИЕ 1 - информация на сайте и информационных досках учреждений</t>
  </si>
  <si>
    <t>всего оцениваемых параметров</t>
  </si>
  <si>
    <t>всего исполненных параметров</t>
  </si>
  <si>
    <t>ДОЛЯ,%</t>
  </si>
  <si>
    <t>количество</t>
  </si>
  <si>
    <t xml:space="preserve"> ДОЛЯ,%</t>
  </si>
  <si>
    <t>3.1. Оборудование территории, прилегающей к организации, и ее помещений с учетом доступности для инвалидов</t>
  </si>
  <si>
    <t>3.2. Обеспечение в организации социальной сферы условий доступности, позволяющих инвалидам получать услуги наравне с другими</t>
  </si>
  <si>
    <t>ВСЕГО количество и ДОЛЯ,%</t>
  </si>
  <si>
    <t>КАНАЛЫ ОБРАТНОЙ СВЯЗИ НА САЙТЕ</t>
  </si>
  <si>
    <t>присутствует</t>
  </si>
  <si>
    <t>https://gimnaziy-valday.gosuslugi.ru/?ysclid=lnr5l0ucee573641646</t>
  </si>
  <si>
    <t>https://gimnaziy-valday.gosuslugi.ru/ofitsialno/osnovnye-svedeniya/</t>
  </si>
  <si>
    <t>https://gimnaziy-valday.gosuslugi.ru/svedeniya-ob-obrazovatelnoy-organizatsii/struktura-i-organy-upravleniya-obrazovatelnoy-organizatsiey/</t>
  </si>
  <si>
    <t>https://gimnaziy-valday.gosuslugi.ru/ofitsialno/dokumenty/</t>
  </si>
  <si>
    <t>https://gimnaziy-valday.gosuslugi.ru/ofitsialno/obrazovanie-programmy/</t>
  </si>
  <si>
    <t>https://gimnaziy-valday.gosuslugi.ru/ofitsialno/dokumenty/?type=20</t>
  </si>
  <si>
    <t>https://gimnaziy-valday.gosuslugi.ru/ofitsialno/obrazovatelnye-standarty/</t>
  </si>
  <si>
    <t>https://gimnaziy-valday.gosuslugi.ru/svedeniya-ob-obrazovatelnoy-organizatsii/rukovodstvo-pedagogicheskiy-sostav/</t>
  </si>
  <si>
    <t>https://gimnaziy-valday.gosuslugi.ru/svedeniya-ob-obrazovatelnoy-organizatsii/infrastruktura-i-osnaschenie/</t>
  </si>
  <si>
    <t>https://gimnaziy-valday.gosuslugi.ru/roditelyam-i-uchenikam/stipendii-i-mery-podderzhki-obuchayuschihsya/</t>
  </si>
  <si>
    <t>https://gimnaziy-valday.gosuslugi.ru/roditelyam-i-uchenikam/platnye-obrazovatelnye-uslugi/</t>
  </si>
  <si>
    <t>https://gimnaziy-valday.gosuslugi.ru/ofitsialno/finansovo-hozyaystvennaya-deyatelnost/</t>
  </si>
  <si>
    <t>https://gimnaziy-valday.gosuslugi.ru/roditelyam-i-uchenikam/poleznaya-informatsiya/vakantnye-mesta-dlya-priema-perevoda/</t>
  </si>
  <si>
    <t>https://gimnaziy-valday.gosuslugi.ru/roditelyam-i-uchenikam/uslugi-i-servisy/</t>
  </si>
  <si>
    <t>https://gimnaziy-valday.gosuslugi.ru/nezavisimaya-otsenka-kachestva-obrazovaniya/nezavisimaya-otsenka-kachestva-usloviy-obrazovatelnoy/</t>
  </si>
  <si>
    <t>https://gimnaziy-valday.gosuslugi.ru/voprosy-i-otvety/</t>
  </si>
  <si>
    <t>ПРИЛОЖЕНИЕ 2 - Комфортность условий предоставления услуг</t>
  </si>
  <si>
    <t>Подготовлено: ООО "МА "МЕДИА-ПОЛЮС"</t>
  </si>
  <si>
    <t>Генеральный директор: Мезенцев Фёдор Викторович</t>
  </si>
  <si>
    <t>Параметр оценки</t>
  </si>
  <si>
    <t xml:space="preserve">Приложение 3 к Отчёту с результатами работ:
"Независимая оценка качества 
условий оказания услуг образовательными учреждениями Новгородской области"
</t>
  </si>
  <si>
    <t>х - при выставлении оценки, учитывалась максимально возможная оценка конкретному пункту в соответствии с методикой. Фактическое количество исполненных критериев может быть больше (см. Приложение 1, Приложение 2)</t>
  </si>
  <si>
    <t>Наименование учреждения</t>
  </si>
  <si>
    <t>ВСЕГО ОПРОШЕНО</t>
  </si>
  <si>
    <t>1.1.1. Соответствие информации о деятельности организации социальной сферы, размещенной на информационных стендах в помещении организации социальной сферы, ее содержанию и порядку (форме), установленным нормативными правовыми актами</t>
  </si>
  <si>
    <t>1.1.2. Соответствие информации о деятельности организации социальной сферы, размещенной на официальном сайте организации социальной сферы, ее содержанию и порядку (форме), установленным нормативными правовыми актами</t>
  </si>
  <si>
    <t>1.2.1. Наличие на официальном сайте организации информации о дистанционных способах взаимодействия с получателями услуг и их функционирование:</t>
  </si>
  <si>
    <t>1.3.1.Удовлетворенность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t>
  </si>
  <si>
    <t>1.3.2. Удовлетворенность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в сети «Интернет»</t>
  </si>
  <si>
    <t>2.1.1. Наличие комфортных условий для предоставления услуг</t>
  </si>
  <si>
    <t>2.3.1.Удовлетворенность комфортностью предоставления услуг организацией социальной сферы</t>
  </si>
  <si>
    <t>3.1.1. Наличие в помещениях организации социальной сферы и на прилегающей к ней территории:</t>
  </si>
  <si>
    <t>3.2.1. Наличие в организации социальной сферы условий доступности, позволяющих инвалидам получать услуги наравне с другими:</t>
  </si>
  <si>
    <t>3.3.1.Удовлетворенность доступностью услуг для инвалидов</t>
  </si>
  <si>
    <t xml:space="preserve">4.1.1.Удовлетворенность доброжелательностью, вежливостью работников организации социальной сферы, обеспечивающих первичный контакт и информирование получателя услуги </t>
  </si>
  <si>
    <t xml:space="preserve">4.2.1.Удовлетворенность доброжелательностью, вежливостью работников организации социальной сферы, обеспечивающих непосредственное оказание услуги </t>
  </si>
  <si>
    <t>4.3.1.Удовлетворенность доброжелательностью, вежливостью работников организации социальной сферы при использовании дистанционных форм взаимодействия</t>
  </si>
  <si>
    <t xml:space="preserve">5.1.1.Готовность получателей услуг рекомендовать организацию социальной сферы родственникам и знакомым </t>
  </si>
  <si>
    <t>5.2.1 Удовлетворенность получателей услуг организационными условиями оказания услуг (графиком работы)</t>
  </si>
  <si>
    <t>5.3.1.Удовлетворенность получателей услуг в целом условиями оказания услуг в организации социальной сферы</t>
  </si>
  <si>
    <t>0-10</t>
  </si>
  <si>
    <t>0-4</t>
  </si>
  <si>
    <t>опрошено, чел</t>
  </si>
  <si>
    <t>удовлетворено, чел</t>
  </si>
  <si>
    <t>0-5</t>
  </si>
  <si>
    <t xml:space="preserve">Приложение 4 к Отчёту с результатами работ:
"Независимая оценка качества 
условий оказания услуг образовательными учреждениями Новгородской области"
</t>
  </si>
  <si>
    <t xml:space="preserve">1. Открытость и доступность информации об организации культуры </t>
  </si>
  <si>
    <t>2. Комфортность условий предоставления услуг</t>
  </si>
  <si>
    <t xml:space="preserve">3. Доступность услуг для инвалидов </t>
  </si>
  <si>
    <t xml:space="preserve">4. Доброжелательность, вежливость работников организации </t>
  </si>
  <si>
    <t>5. Удовлетворённость условиями оказания услуг</t>
  </si>
  <si>
    <t>СР рейтинг Независимая оценка условий</t>
  </si>
  <si>
    <t>1.1 Соответствие информации о деятельности организации, размещённой на общедоступных информационных ресурсах</t>
  </si>
  <si>
    <t>1.2 Обеспечение на официальном сайте организации наличия и функционирования дистанционных способов обратной связи и взаимодействия с получателями услуг.</t>
  </si>
  <si>
    <t>1.3 Доля получателей услуг, удовлетворённых открытостью, полнотой и доступностью информации о деятельности организации, размещённой на информационных стендах, на сайте в информационно-телекоммуникационной сети «Интернет»</t>
  </si>
  <si>
    <t>ИТОГО</t>
  </si>
  <si>
    <t>2.1 Обеспечение в организации комфортных условий для предоставления услуг</t>
  </si>
  <si>
    <t>2.3 Доля получателей услуг, удовлетворённых комфортностью условий предоставления услуг</t>
  </si>
  <si>
    <t>3.1 Оборудование территории, прилегающей к организации, и её помещений с учётом доступности для инвалидов</t>
  </si>
  <si>
    <t>3.2 Обеспечение в организации условий доступности, позволяющих инвалидам получать услуги наравне с другими</t>
  </si>
  <si>
    <t>3.3 Доля получателей услуг, удовлетворённых доступностью услуг для инвалидов</t>
  </si>
  <si>
    <t>4.1 Доля получателей услуг, удовлетворённых доброжелательностью, вежливостью работников организации, обеспечивающих первичный контакт и информирование получателей услуги</t>
  </si>
  <si>
    <t>4.2 Доля получателей услуг, удовлетворённых доброжелательностью, вежливостью работников организации, обеспечивающих непосредственное оказание услуги при обращении в организацию</t>
  </si>
  <si>
    <t>4.3 Доля получателей услуг, удовлетворённых доброжелательностью, вежливостью работников организации при использовании дистанционных форм взаимодействия (по телефону, по электронной почте, с помощью электронных сервисов)</t>
  </si>
  <si>
    <t xml:space="preserve">5.1 Доля получателей услуг, которые готовы рекомендовать организацию родственникам и знакомым </t>
  </si>
  <si>
    <t>5.2 Доля получателей услуг, удовлетворённых графиком работы организации</t>
  </si>
  <si>
    <t>5.3 Доля получателей услуг, удовлетворённых в целом условиями оказания услуг в организации</t>
  </si>
  <si>
    <t xml:space="preserve">Приложение 5 к Отчёту с результатами работ:
"Независимая оценка качества 
условий оказания услуг образовательными учреждениями Новгородской области"
</t>
  </si>
  <si>
    <t>позиция</t>
  </si>
  <si>
    <t>Приложение 6</t>
  </si>
  <si>
    <t>5.1 Какие условия предоставления образовательных услуг для обеспечения комфортности вы бы хотели, чтобы были созданы или улучшены в вашей организации?
(от числа респондентов, которые не удовлетворены текущими условиями)</t>
  </si>
  <si>
    <t>зона отдыха (ожидания)</t>
  </si>
  <si>
    <t>навигация внутри организации (ее понятность)</t>
  </si>
  <si>
    <t>доступность питьевой воды</t>
  </si>
  <si>
    <t>доступность санитарно-гигиенических помещений</t>
  </si>
  <si>
    <t>санитарное состояние помещений организации</t>
  </si>
  <si>
    <t>иное</t>
  </si>
  <si>
    <t>затрудняюсь с ответом</t>
  </si>
  <si>
    <t>Приложение 7</t>
  </si>
  <si>
    <t>7.1 Какие условия доступности предоставления образовательных услуг для инвалидов в организации вы бы хотели, чтобы были созданы или улучшены в вашей организации?
(от числа респондентов, которые не удовлетворены текущими условиями)</t>
  </si>
  <si>
    <t>оборудование входных групп пандусами (подъемными платформами)</t>
  </si>
  <si>
    <t xml:space="preserve"> выделенные стоянки для автотранспортных средств инвалидов или ее улучшение</t>
  </si>
  <si>
    <t xml:space="preserve"> адаптированные лифты, поручни, расширенные дверные проемы</t>
  </si>
  <si>
    <t xml:space="preserve"> сменные кресла-коляски</t>
  </si>
  <si>
    <t xml:space="preserve"> специально оборудованные для инвалидов санитарно-гигиенические помещения</t>
  </si>
  <si>
    <t xml:space="preserve"> дублирование надписей, знаков и иной текстовой и графической информации зна-ками, выполненными рельефно-точечным шрифтом Брайля</t>
  </si>
  <si>
    <t xml:space="preserve"> возможность предоставления инвалидам по слуху (слуху и зрению) услуг сурдопереводчика (тифлосурдопереводчика)</t>
  </si>
  <si>
    <t xml:space="preserve"> альтернативная версия официального сайта организации для инвалидов по зрению</t>
  </si>
  <si>
    <t xml:space="preserve"> помощь, оказываемая работниками организации, прошедшими необходимое обуче-ние (инструктирование) по сопровождению инвалидов в помещениях организации</t>
  </si>
  <si>
    <t xml:space="preserve"> возможность предоставления услуги в дистанционном режиме или на дому</t>
  </si>
  <si>
    <t xml:space="preserve"> иное</t>
  </si>
  <si>
    <t xml:space="preserve"> затрудняюсь с ответом</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</si>
</sst>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charset val="204"/>
      <scheme val="minor"/>
    </font>
    <font>
      <sz val="10"/>
      <color theme="1"/>
      <name val="Calibri"/>
      <family val="2"/>
      <charset val="204"/>
      <scheme val="minor"/>
    </font>
    <font>
      <b/>
      <sz val="10"/>
      <color theme="1"/>
      <name val="Calibri"/>
      <family val="2"/>
      <charset val="204"/>
      <scheme val="minor"/>
    </font>
    <font>
      <sz val="8"/>
      <color theme="1"/>
      <name val="Calibri"/>
      <family val="2"/>
      <charset val="204"/>
      <scheme val="minor"/>
    </font>
    <font>
      <u/>
      <sz val="9.35"/>
      <color theme="10"/>
      <name val="Calibri"/>
      <family val="2"/>
      <charset val="204"/>
    </font>
    <font>
      <b/>
      <sz val="14"/>
      <color theme="1"/>
      <name val="Calibri"/>
      <family val="2"/>
      <charset val="204"/>
      <scheme val="minor"/>
    </font>
    <font>
      <sz val="16"/>
      <color theme="1"/>
      <name val="Calibri"/>
      <family val="2"/>
      <charset val="204"/>
      <scheme val="minor"/>
    </font>
    <font>
      <sz val="11"/>
      <color theme="1"/>
      <name val="Calibri"/>
      <family val="2"/>
      <charset val="204"/>
      <scheme val="minor"/>
    </font>
    <font>
      <b/>
      <sz val="11"/>
      <color theme="1"/>
      <name val="Calibri"/>
      <family val="2"/>
      <charset val="204"/>
      <scheme val="minor"/>
    </font>
    <font>
      <sz val="8"/>
      <color rgb="FF22272F"/>
      <name val="Calibri"/>
      <family val="2"/>
      <charset val="204"/>
      <scheme val="minor"/>
    </font>
    <font>
      <sz val="6"/>
      <name val="Calibri"/>
      <family val="2"/>
      <charset val="204"/>
      <scheme val="minor"/>
    </font>
    <font>
      <b/>
      <sz val="14"/>
      <color theme="0"/>
      <name val="Calibri"/>
      <family val="2"/>
      <charset val="204"/>
      <scheme val="minor"/>
    </font>
    <font>
      <b/>
      <sz val="10"/>
      <color theme="0"/>
      <name val="Calibri"/>
      <family val="2"/>
      <charset val="204"/>
      <scheme val="minor"/>
    </font>
    <font>
      <b/>
      <sz val="8"/>
      <color theme="1"/>
      <name val="Calibri"/>
      <family val="2"/>
      <charset val="204"/>
      <scheme val="minor"/>
    </font>
    <font>
      <sz val="6"/>
      <color theme="1"/>
      <name val="Calibri"/>
      <family val="2"/>
      <charset val="204"/>
      <scheme val="minor"/>
    </font>
    <font>
      <sz val="10"/>
      <name val="Calibri"/>
      <family val="2"/>
      <charset val="204"/>
      <scheme val="minor"/>
    </font>
    <font>
      <sz val="7"/>
      <color theme="1"/>
      <name val="Calibri"/>
      <family val="2"/>
      <charset val="204"/>
      <scheme val="minor"/>
    </font>
    <font>
      <b/>
      <sz val="14"/>
      <name val="Calibri"/>
      <family val="2"/>
      <charset val="204"/>
      <scheme val="minor"/>
    </font>
    <font>
      <b/>
      <sz val="9"/>
      <color theme="1"/>
      <name val="Calibri"/>
      <family val="2"/>
      <charset val="204"/>
      <scheme val="minor"/>
    </font>
    <font>
      <sz val="11"/>
      <name val="Calibri"/>
      <family val="2"/>
      <charset val="204"/>
      <scheme val="minor"/>
    </font>
    <font>
      <b/>
      <sz val="12"/>
      <color theme="1"/>
      <name val="Calibri"/>
      <family val="2"/>
      <charset val="204"/>
      <scheme val="minor"/>
    </font>
    <font>
      <sz val="9"/>
      <color theme="1"/>
      <name val="Calibri"/>
      <family val="2"/>
      <charset val="204"/>
      <scheme val="minor"/>
    </font>
    <font>
      <b/>
      <sz val="7"/>
      <color theme="1"/>
      <name val="Calibri"/>
      <family val="2"/>
      <charset val="204"/>
      <scheme val="minor"/>
    </font>
    <font>
      <sz val="8"/>
      <name val="Calibri"/>
      <family val="2"/>
      <charset val="204"/>
      <scheme val="minor"/>
    </font>
    <font>
      <b/>
      <sz val="12"/>
      <name val="Calibri"/>
      <family val="2"/>
      <charset val="204"/>
      <scheme val="minor"/>
    </font>
    <font>
      <b/>
      <sz val="10"/>
      <name val="Calibri"/>
      <family val="2"/>
      <charset val="204"/>
      <scheme val="minor"/>
    </font>
    <font>
      <sz val="9"/>
      <name val="Calibri"/>
      <family val="2"/>
      <charset val="204"/>
      <scheme val="minor"/>
    </font>
    <font>
      <b/>
      <sz val="11"/>
      <name val="Calibri"/>
      <family val="2"/>
      <charset val="204"/>
      <scheme val="minor"/>
    </font>
    <font>
      <b/>
      <sz val="16"/>
      <color theme="1"/>
      <name val="Calibri"/>
      <family val="2"/>
      <charset val="204"/>
      <scheme val="minor"/>
    </font>
  </fonts>
  <fills count="12">
    <fill>
      <patternFill patternType="none"/>
    </fill>
    <fill>
      <patternFill patternType="gray125"/>
    </fill>
    <fill>
      <patternFill patternType="solid">
        <fgColor theme="8" tint="0.79998168889431442"/>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1"/>
        <bgColor indexed="64"/>
      </patternFill>
    </fill>
    <fill>
      <patternFill patternType="solid">
        <fgColor rgb="FF92D050"/>
        <bgColor indexed="64"/>
      </patternFill>
    </fill>
    <fill>
      <patternFill patternType="solid">
        <fgColor theme="1" tint="4.9989318521683403E-2"/>
        <bgColor indexed="64"/>
      </patternFill>
    </fill>
    <fill>
      <patternFill patternType="solid">
        <fgColor rgb="FF0070C0"/>
        <bgColor indexed="64"/>
      </patternFill>
    </fill>
    <fill>
      <patternFill patternType="solid">
        <fgColor rgb="FF00B050"/>
        <bgColor indexed="64"/>
      </patternFill>
    </fill>
    <fill>
      <patternFill patternType="solid">
        <fgColor theme="4" tint="0.59999389629810485"/>
        <bgColor indexed="64"/>
      </patternFill>
    </fill>
    <fill>
      <patternFill patternType="solid">
        <fgColor theme="4"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auto="1"/>
      </left>
      <right style="thin">
        <color auto="1"/>
      </right>
      <top style="medium">
        <color auto="1"/>
      </top>
      <bottom style="medium">
        <color auto="1"/>
      </bottom>
      <diagonal/>
    </border>
    <border>
      <left style="thin">
        <color auto="1"/>
      </left>
      <right style="medium">
        <color indexed="64"/>
      </right>
      <top style="medium">
        <color indexed="64"/>
      </top>
      <bottom style="medium">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style="thin">
        <color auto="1"/>
      </left>
      <right/>
      <top style="medium">
        <color indexed="64"/>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4" fillId="0" borderId="0" applyNumberFormat="0" applyFill="0" applyBorder="0" applyAlignment="0" applyProtection="0">
      <alignment vertical="top"/>
      <protection locked="0"/>
    </xf>
    <xf numFmtId="9" fontId="7" fillId="0" borderId="0" applyFont="0" applyFill="0" applyBorder="0" applyAlignment="0" applyProtection="0"/>
  </cellStyleXfs>
  <cellXfs count="194">
    <xf numFmtId="0" fontId="0" fillId="0" borderId="0" xfId="0"/>
    <xf numFmtId="0" fontId="1" fillId="0" borderId="0" xfId="0" applyFont="1"/>
    <xf numFmtId="0" fontId="5" fillId="0" borderId="0" xfId="0" applyFont="1" applyAlignment="1">
      <alignment horizontal="center" vertical="center"/>
    </xf>
    <xf numFmtId="0" fontId="1" fillId="0" borderId="0" xfId="0" applyFont="1" applyAlignment="1">
      <alignment horizontal="center" vertical="center"/>
    </xf>
    <xf numFmtId="0" fontId="4" fillId="0" borderId="0" xfId="1" applyAlignment="1" applyProtection="1"/>
    <xf numFmtId="0" fontId="11" fillId="8" borderId="0" xfId="0" applyFont="1" applyFill="1" applyAlignment="1">
      <alignment horizontal="right" vertical="center"/>
    </xf>
    <xf numFmtId="2" fontId="12" fillId="8" borderId="17" xfId="2" applyNumberFormat="1" applyFont="1" applyFill="1" applyBorder="1" applyAlignment="1">
      <alignment horizontal="center" vertical="center"/>
    </xf>
    <xf numFmtId="2" fontId="12" fillId="8" borderId="18" xfId="2" applyNumberFormat="1" applyFont="1" applyFill="1" applyBorder="1" applyAlignment="1">
      <alignment horizontal="center" vertical="center"/>
    </xf>
    <xf numFmtId="0" fontId="11" fillId="9" borderId="19" xfId="0" applyFont="1" applyFill="1" applyBorder="1" applyAlignment="1">
      <alignment horizontal="right" vertical="center"/>
    </xf>
    <xf numFmtId="2" fontId="12" fillId="9" borderId="3" xfId="2" applyNumberFormat="1" applyFont="1" applyFill="1" applyBorder="1" applyAlignment="1">
      <alignment horizontal="center" vertical="center"/>
    </xf>
    <xf numFmtId="2" fontId="12" fillId="9" borderId="16" xfId="2" applyNumberFormat="1" applyFont="1" applyFill="1" applyBorder="1" applyAlignment="1">
      <alignment horizontal="center" vertical="center"/>
    </xf>
    <xf numFmtId="0" fontId="5" fillId="0" borderId="0" xfId="0" applyFont="1" applyAlignment="1">
      <alignment horizontal="right"/>
    </xf>
    <xf numFmtId="2" fontId="2" fillId="4" borderId="20" xfId="2" applyNumberFormat="1" applyFont="1" applyFill="1" applyBorder="1" applyAlignment="1">
      <alignment horizontal="center" vertical="center"/>
    </xf>
    <xf numFmtId="2" fontId="2" fillId="4" borderId="21" xfId="2" applyNumberFormat="1" applyFont="1" applyFill="1" applyBorder="1" applyAlignment="1">
      <alignment horizontal="center" vertical="center"/>
    </xf>
    <xf numFmtId="0" fontId="8" fillId="0" borderId="0" xfId="0" applyFont="1" applyAlignment="1">
      <alignment horizontal="right" vertical="center"/>
    </xf>
    <xf numFmtId="0" fontId="13" fillId="0" borderId="0" xfId="0" applyFont="1" applyAlignment="1">
      <alignment horizontal="right" vertical="center" wrapText="1"/>
    </xf>
    <xf numFmtId="0" fontId="1" fillId="0" borderId="7" xfId="0" applyFont="1" applyBorder="1" applyAlignment="1">
      <alignment horizontal="right" vertical="center" wrapText="1"/>
    </xf>
    <xf numFmtId="0" fontId="1" fillId="0" borderId="9" xfId="0" applyFont="1" applyBorder="1"/>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2" fillId="0" borderId="0" xfId="0" applyFont="1" applyAlignment="1">
      <alignment horizontal="center" vertical="center"/>
    </xf>
    <xf numFmtId="1" fontId="8" fillId="3" borderId="1" xfId="0" applyNumberFormat="1" applyFont="1" applyFill="1" applyBorder="1" applyAlignment="1">
      <alignment horizontal="center"/>
    </xf>
    <xf numFmtId="0" fontId="16" fillId="0" borderId="2" xfId="0" applyFont="1" applyBorder="1" applyAlignment="1">
      <alignment horizontal="center"/>
    </xf>
    <xf numFmtId="0" fontId="16" fillId="0" borderId="1" xfId="0" applyFont="1" applyBorder="1" applyAlignment="1">
      <alignment horizontal="center"/>
    </xf>
    <xf numFmtId="0" fontId="16" fillId="0" borderId="2" xfId="0" applyFont="1" applyBorder="1" applyAlignment="1">
      <alignment horizontal="center" vertical="center"/>
    </xf>
    <xf numFmtId="0" fontId="16" fillId="0" borderId="2" xfId="0" applyFont="1" applyBorder="1" applyAlignment="1">
      <alignment wrapText="1"/>
    </xf>
    <xf numFmtId="0" fontId="1" fillId="0" borderId="0" xfId="0" applyFont="1" applyAlignment="1">
      <alignment vertical="center"/>
    </xf>
    <xf numFmtId="0" fontId="1" fillId="0" borderId="0" xfId="0" applyFont="1" applyAlignment="1">
      <alignment wrapText="1"/>
    </xf>
    <xf numFmtId="0" fontId="4" fillId="0" borderId="0" xfId="1" applyAlignment="1" applyProtection="1">
      <alignment wrapText="1"/>
    </xf>
    <xf numFmtId="0" fontId="15" fillId="2" borderId="8" xfId="0" applyFont="1" applyFill="1" applyBorder="1" applyAlignment="1">
      <alignment horizontal="center" vertical="center" wrapText="1"/>
    </xf>
    <xf numFmtId="0" fontId="16" fillId="2" borderId="8" xfId="0" applyFont="1" applyFill="1" applyBorder="1" applyAlignment="1">
      <alignment horizontal="center" vertical="center" wrapText="1"/>
    </xf>
    <xf numFmtId="1" fontId="8" fillId="3" borderId="40" xfId="0" applyNumberFormat="1" applyFont="1" applyFill="1" applyBorder="1" applyAlignment="1">
      <alignment horizontal="center"/>
    </xf>
    <xf numFmtId="0" fontId="16" fillId="0" borderId="41" xfId="0" applyFont="1" applyBorder="1" applyAlignment="1">
      <alignment horizontal="center" vertical="center"/>
    </xf>
    <xf numFmtId="0" fontId="2" fillId="0" borderId="9" xfId="0" applyFont="1" applyBorder="1" applyAlignment="1">
      <alignment horizontal="center" vertical="center"/>
    </xf>
    <xf numFmtId="0" fontId="3" fillId="0" borderId="7" xfId="0" applyFont="1" applyBorder="1" applyAlignment="1">
      <alignment horizontal="justify" vertical="top"/>
    </xf>
    <xf numFmtId="0" fontId="10" fillId="0" borderId="11" xfId="0" applyFont="1" applyBorder="1" applyAlignment="1">
      <alignment horizontal="left" vertical="top" wrapText="1"/>
    </xf>
    <xf numFmtId="0" fontId="10" fillId="7" borderId="12" xfId="0" applyFont="1" applyFill="1" applyBorder="1" applyAlignment="1">
      <alignment horizontal="left" vertical="top" wrapText="1"/>
    </xf>
    <xf numFmtId="0" fontId="10" fillId="0" borderId="13" xfId="0" applyFont="1" applyBorder="1" applyAlignment="1">
      <alignment horizontal="left" vertical="top" wrapText="1"/>
    </xf>
    <xf numFmtId="0" fontId="10" fillId="7" borderId="14" xfId="0" applyFont="1" applyFill="1" applyBorder="1" applyAlignment="1">
      <alignment horizontal="left" vertical="top" wrapText="1"/>
    </xf>
    <xf numFmtId="0" fontId="10" fillId="0" borderId="14" xfId="0" applyFont="1" applyBorder="1" applyAlignment="1">
      <alignment horizontal="left" vertical="top" wrapText="1"/>
    </xf>
    <xf numFmtId="0" fontId="10" fillId="6" borderId="13" xfId="0" applyFont="1" applyFill="1" applyBorder="1" applyAlignment="1">
      <alignment horizontal="left" vertical="top" wrapText="1"/>
    </xf>
    <xf numFmtId="0" fontId="10" fillId="6" borderId="14" xfId="0" applyFont="1" applyFill="1" applyBorder="1" applyAlignment="1">
      <alignment horizontal="left" vertical="top" wrapText="1"/>
    </xf>
    <xf numFmtId="0" fontId="10" fillId="5" borderId="13" xfId="0" applyFont="1" applyFill="1" applyBorder="1" applyAlignment="1">
      <alignment horizontal="left" vertical="top" wrapText="1"/>
    </xf>
    <xf numFmtId="0" fontId="10" fillId="5" borderId="14" xfId="0" applyFont="1" applyFill="1" applyBorder="1" applyAlignment="1">
      <alignment horizontal="left" vertical="top" wrapText="1"/>
    </xf>
    <xf numFmtId="0" fontId="10" fillId="0" borderId="15" xfId="0" applyFont="1" applyBorder="1" applyAlignment="1">
      <alignment horizontal="left" vertical="top" wrapText="1"/>
    </xf>
    <xf numFmtId="0" fontId="10" fillId="5" borderId="16" xfId="0" applyFont="1" applyFill="1" applyBorder="1" applyAlignment="1">
      <alignment horizontal="left" vertical="top" wrapText="1"/>
    </xf>
    <xf numFmtId="0" fontId="18" fillId="0" borderId="0" xfId="0" applyFont="1" applyAlignment="1">
      <alignment horizontal="center" vertical="center" wrapText="1"/>
    </xf>
    <xf numFmtId="0" fontId="16" fillId="0" borderId="0" xfId="0" applyFont="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2" fillId="0" borderId="0" xfId="0" applyFont="1"/>
    <xf numFmtId="0" fontId="0" fillId="0" borderId="9" xfId="0" applyBorder="1" applyAlignment="1">
      <alignment horizontal="center"/>
    </xf>
    <xf numFmtId="0" fontId="0" fillId="0" borderId="8" xfId="0" applyBorder="1" applyAlignment="1">
      <alignment horizontal="center"/>
    </xf>
    <xf numFmtId="0" fontId="0" fillId="0" borderId="36" xfId="0" applyBorder="1" applyAlignment="1">
      <alignment horizontal="center"/>
    </xf>
    <xf numFmtId="0" fontId="0" fillId="0" borderId="43" xfId="0" applyBorder="1" applyAlignment="1">
      <alignment horizontal="center"/>
    </xf>
    <xf numFmtId="0" fontId="0" fillId="0" borderId="0" xfId="0" applyAlignment="1">
      <alignment horizontal="center"/>
    </xf>
    <xf numFmtId="0" fontId="2" fillId="0" borderId="0" xfId="0" applyFont="1" applyAlignment="1">
      <alignment vertical="top" wrapText="1"/>
    </xf>
    <xf numFmtId="0" fontId="3" fillId="0" borderId="0" xfId="0" applyFont="1" applyAlignment="1">
      <alignment vertical="top" wrapText="1"/>
    </xf>
    <xf numFmtId="0" fontId="20" fillId="10" borderId="0" xfId="0" applyFont="1" applyFill="1" applyAlignment="1">
      <alignment horizontal="right" vertical="top" wrapText="1"/>
    </xf>
    <xf numFmtId="0" fontId="13" fillId="0" borderId="8" xfId="0" applyFont="1" applyBorder="1" applyAlignment="1">
      <alignment horizontal="center" vertical="center" wrapText="1"/>
    </xf>
    <xf numFmtId="0" fontId="3" fillId="0" borderId="22" xfId="0" applyFont="1" applyBorder="1" applyAlignment="1">
      <alignment horizontal="left" vertical="top" wrapText="1"/>
    </xf>
    <xf numFmtId="0" fontId="3" fillId="0" borderId="31" xfId="0" applyFont="1" applyBorder="1" applyAlignment="1">
      <alignment horizontal="left" vertical="top" wrapText="1"/>
    </xf>
    <xf numFmtId="16" fontId="3" fillId="0" borderId="44" xfId="0" applyNumberFormat="1" applyFont="1" applyBorder="1" applyAlignment="1">
      <alignment vertical="top" wrapText="1"/>
    </xf>
    <xf numFmtId="0" fontId="3" fillId="0" borderId="22" xfId="0" applyFont="1" applyBorder="1" applyAlignment="1">
      <alignment vertical="top" wrapText="1"/>
    </xf>
    <xf numFmtId="0" fontId="21" fillId="0" borderId="0" xfId="0" applyFont="1" applyAlignment="1">
      <alignment horizontal="right"/>
    </xf>
    <xf numFmtId="0" fontId="8" fillId="0" borderId="8" xfId="0" applyFont="1" applyBorder="1" applyAlignment="1">
      <alignment horizontal="center"/>
    </xf>
    <xf numFmtId="0" fontId="8" fillId="0" borderId="22" xfId="0" applyFont="1" applyBorder="1" applyAlignment="1">
      <alignment horizontal="center"/>
    </xf>
    <xf numFmtId="0" fontId="8" fillId="0" borderId="31" xfId="0" applyFont="1" applyBorder="1" applyAlignment="1">
      <alignment horizontal="center"/>
    </xf>
    <xf numFmtId="0" fontId="8" fillId="0" borderId="44" xfId="0" applyFont="1" applyBorder="1" applyAlignment="1">
      <alignment horizontal="center"/>
    </xf>
    <xf numFmtId="0" fontId="22" fillId="0" borderId="44" xfId="0" applyFont="1" applyBorder="1" applyAlignment="1">
      <alignment horizontal="center"/>
    </xf>
    <xf numFmtId="0" fontId="22" fillId="0" borderId="23" xfId="0" applyFont="1" applyBorder="1" applyAlignment="1">
      <alignment horizontal="center"/>
    </xf>
    <xf numFmtId="0" fontId="13" fillId="0" borderId="44" xfId="0" applyFont="1" applyBorder="1" applyAlignment="1">
      <alignment horizontal="center"/>
    </xf>
    <xf numFmtId="0" fontId="13" fillId="0" borderId="23" xfId="0" applyFont="1" applyBorder="1" applyAlignment="1">
      <alignment horizontal="center"/>
    </xf>
    <xf numFmtId="0" fontId="13" fillId="0" borderId="31" xfId="0" applyFont="1" applyBorder="1" applyAlignment="1">
      <alignment horizontal="center"/>
    </xf>
    <xf numFmtId="0" fontId="13" fillId="0" borderId="35" xfId="0" applyFont="1" applyBorder="1" applyAlignment="1">
      <alignment horizontal="center"/>
    </xf>
    <xf numFmtId="0" fontId="13" fillId="0" borderId="22" xfId="0" applyFont="1" applyBorder="1" applyAlignment="1">
      <alignment horizontal="center"/>
    </xf>
    <xf numFmtId="0" fontId="0" fillId="0" borderId="0" xfId="0" applyAlignment="1">
      <alignment horizontal="right" vertical="center"/>
    </xf>
    <xf numFmtId="0" fontId="3" fillId="10" borderId="6" xfId="0" applyFont="1" applyFill="1" applyBorder="1" applyAlignment="1">
      <alignment horizontal="right" vertical="top" wrapText="1"/>
    </xf>
    <xf numFmtId="0" fontId="0" fillId="10" borderId="45" xfId="2" applyNumberFormat="1" applyFont="1" applyFill="1" applyBorder="1" applyAlignment="1">
      <alignment horizontal="center" vertical="center"/>
    </xf>
    <xf numFmtId="1" fontId="0" fillId="10" borderId="41" xfId="2" applyNumberFormat="1" applyFont="1" applyFill="1" applyBorder="1" applyAlignment="1">
      <alignment horizontal="center" vertical="center"/>
    </xf>
    <xf numFmtId="1" fontId="0" fillId="10" borderId="17" xfId="2" applyNumberFormat="1" applyFont="1" applyFill="1" applyBorder="1" applyAlignment="1">
      <alignment horizontal="center" vertical="center"/>
    </xf>
    <xf numFmtId="1" fontId="0" fillId="10" borderId="33" xfId="2" applyNumberFormat="1" applyFont="1" applyFill="1" applyBorder="1" applyAlignment="1">
      <alignment horizontal="center" vertical="center"/>
    </xf>
    <xf numFmtId="0" fontId="0" fillId="10" borderId="6" xfId="2" applyNumberFormat="1" applyFont="1" applyFill="1" applyBorder="1" applyAlignment="1">
      <alignment horizontal="center" vertical="center"/>
    </xf>
    <xf numFmtId="0" fontId="0" fillId="10" borderId="1" xfId="2" applyNumberFormat="1" applyFont="1" applyFill="1" applyBorder="1" applyAlignment="1">
      <alignment horizontal="center" vertical="center"/>
    </xf>
    <xf numFmtId="0" fontId="0" fillId="10" borderId="17" xfId="2" applyNumberFormat="1" applyFont="1" applyFill="1" applyBorder="1" applyAlignment="1">
      <alignment horizontal="center" vertical="center"/>
    </xf>
    <xf numFmtId="0" fontId="0" fillId="10" borderId="33" xfId="2" applyNumberFormat="1" applyFont="1" applyFill="1" applyBorder="1" applyAlignment="1">
      <alignment horizontal="center" vertical="center"/>
    </xf>
    <xf numFmtId="1" fontId="0" fillId="10" borderId="1" xfId="2" applyNumberFormat="1" applyFont="1" applyFill="1" applyBorder="1" applyAlignment="1">
      <alignment horizontal="center" vertical="center"/>
    </xf>
    <xf numFmtId="0" fontId="0" fillId="10" borderId="17" xfId="0" applyFill="1" applyBorder="1" applyAlignment="1">
      <alignment horizontal="center" vertical="center"/>
    </xf>
    <xf numFmtId="0" fontId="0" fillId="10" borderId="42" xfId="0" applyFill="1" applyBorder="1" applyAlignment="1">
      <alignment horizontal="center" vertical="center"/>
    </xf>
    <xf numFmtId="0" fontId="0" fillId="10" borderId="18" xfId="0" applyFill="1" applyBorder="1" applyAlignment="1">
      <alignment horizontal="center" vertical="center"/>
    </xf>
    <xf numFmtId="0" fontId="0" fillId="10" borderId="41" xfId="0" applyFill="1" applyBorder="1" applyAlignment="1">
      <alignment horizontal="center" vertical="center"/>
    </xf>
    <xf numFmtId="0" fontId="0" fillId="10" borderId="33" xfId="0" applyFill="1" applyBorder="1" applyAlignment="1">
      <alignment horizontal="center" vertical="center"/>
    </xf>
    <xf numFmtId="0" fontId="19" fillId="0" borderId="0" xfId="0" applyFont="1"/>
    <xf numFmtId="0" fontId="23" fillId="0" borderId="0" xfId="0" applyFont="1" applyAlignment="1">
      <alignment vertical="top" wrapText="1"/>
    </xf>
    <xf numFmtId="0" fontId="24" fillId="10" borderId="0" xfId="0" applyFont="1" applyFill="1" applyAlignment="1">
      <alignment horizontal="right" vertical="top" wrapText="1"/>
    </xf>
    <xf numFmtId="0" fontId="23" fillId="0" borderId="22" xfId="0" applyFont="1" applyBorder="1" applyAlignment="1">
      <alignment vertical="top" wrapText="1"/>
    </xf>
    <xf numFmtId="16" fontId="23" fillId="0" borderId="5" xfId="0" applyNumberFormat="1" applyFont="1" applyBorder="1" applyAlignment="1">
      <alignment vertical="top" wrapText="1"/>
    </xf>
    <xf numFmtId="0" fontId="23" fillId="0" borderId="5" xfId="0" applyFont="1" applyBorder="1" applyAlignment="1">
      <alignment vertical="top" wrapText="1"/>
    </xf>
    <xf numFmtId="0" fontId="25" fillId="0" borderId="48" xfId="0" applyFont="1" applyBorder="1" applyAlignment="1">
      <alignment horizontal="center" vertical="center" wrapText="1"/>
    </xf>
    <xf numFmtId="0" fontId="23" fillId="0" borderId="44" xfId="0" applyFont="1" applyBorder="1" applyAlignment="1">
      <alignment vertical="top" wrapText="1"/>
    </xf>
    <xf numFmtId="0" fontId="25" fillId="0" borderId="23" xfId="0" applyFont="1" applyBorder="1" applyAlignment="1">
      <alignment horizontal="center" vertical="center" wrapText="1"/>
    </xf>
    <xf numFmtId="0" fontId="23" fillId="0" borderId="4" xfId="0" applyFont="1" applyBorder="1" applyAlignment="1">
      <alignment horizontal="left" vertical="top" wrapText="1"/>
    </xf>
    <xf numFmtId="0" fontId="25" fillId="0" borderId="49" xfId="0" applyFont="1" applyBorder="1" applyAlignment="1">
      <alignment horizontal="center" vertical="center" wrapText="1"/>
    </xf>
    <xf numFmtId="0" fontId="26" fillId="0" borderId="0" xfId="0" applyFont="1" applyAlignment="1">
      <alignment horizontal="right"/>
    </xf>
    <xf numFmtId="0" fontId="27" fillId="0" borderId="22" xfId="0" applyFont="1" applyBorder="1" applyAlignment="1">
      <alignment horizontal="center"/>
    </xf>
    <xf numFmtId="0" fontId="27" fillId="0" borderId="44" xfId="0" applyFont="1" applyBorder="1" applyAlignment="1">
      <alignment horizontal="center"/>
    </xf>
    <xf numFmtId="164" fontId="27" fillId="0" borderId="23" xfId="0" applyNumberFormat="1" applyFont="1" applyBorder="1" applyAlignment="1">
      <alignment horizontal="center"/>
    </xf>
    <xf numFmtId="0" fontId="27" fillId="0" borderId="50" xfId="0" applyFont="1" applyBorder="1" applyAlignment="1">
      <alignment horizontal="center"/>
    </xf>
    <xf numFmtId="0" fontId="27" fillId="0" borderId="51" xfId="0" applyFont="1" applyBorder="1" applyAlignment="1">
      <alignment horizontal="center"/>
    </xf>
    <xf numFmtId="164" fontId="27" fillId="0" borderId="52" xfId="0" applyNumberFormat="1" applyFont="1" applyBorder="1" applyAlignment="1">
      <alignment horizontal="center"/>
    </xf>
    <xf numFmtId="164" fontId="27" fillId="0" borderId="35" xfId="0" applyNumberFormat="1" applyFont="1" applyBorder="1" applyAlignment="1">
      <alignment horizontal="center"/>
    </xf>
    <xf numFmtId="0" fontId="27" fillId="0" borderId="39" xfId="0" applyFont="1" applyBorder="1" applyAlignment="1">
      <alignment horizontal="center" vertical="center"/>
    </xf>
    <xf numFmtId="0" fontId="19" fillId="0" borderId="0" xfId="0" applyFont="1" applyAlignment="1">
      <alignment horizontal="right" vertical="center"/>
    </xf>
    <xf numFmtId="0" fontId="23" fillId="10" borderId="6" xfId="0" applyFont="1" applyFill="1" applyBorder="1" applyAlignment="1">
      <alignment horizontal="right" vertical="top" wrapText="1"/>
    </xf>
    <xf numFmtId="1" fontId="19" fillId="10" borderId="41" xfId="0" applyNumberFormat="1" applyFont="1" applyFill="1" applyBorder="1" applyAlignment="1">
      <alignment horizontal="center" vertical="center"/>
    </xf>
    <xf numFmtId="1" fontId="19" fillId="10" borderId="42" xfId="0" applyNumberFormat="1" applyFont="1" applyFill="1" applyBorder="1" applyAlignment="1">
      <alignment horizontal="center" vertical="center"/>
    </xf>
    <xf numFmtId="2" fontId="27" fillId="10" borderId="18" xfId="0" applyNumberFormat="1" applyFont="1" applyFill="1" applyBorder="1" applyAlignment="1">
      <alignment horizontal="center" vertical="center"/>
    </xf>
    <xf numFmtId="1" fontId="19" fillId="0" borderId="0" xfId="0" applyNumberFormat="1" applyFont="1" applyAlignment="1">
      <alignment horizontal="center" vertical="center"/>
    </xf>
    <xf numFmtId="1" fontId="19" fillId="10" borderId="0" xfId="0" applyNumberFormat="1" applyFont="1" applyFill="1" applyAlignment="1">
      <alignment horizontal="center" vertical="center"/>
    </xf>
    <xf numFmtId="0" fontId="0" fillId="0" borderId="0" xfId="0" applyAlignment="1">
      <alignment wrapText="1"/>
    </xf>
    <xf numFmtId="2" fontId="8" fillId="10" borderId="38" xfId="0" applyNumberFormat="1" applyFont="1" applyFill="1" applyBorder="1" applyAlignment="1">
      <alignment horizontal="center" vertical="center"/>
    </xf>
    <xf numFmtId="0" fontId="21" fillId="0" borderId="0" xfId="0" applyFont="1" applyAlignment="1">
      <alignment horizontal="center" vertical="center"/>
    </xf>
    <xf numFmtId="0" fontId="20" fillId="10" borderId="46" xfId="0" applyFont="1" applyFill="1" applyBorder="1" applyAlignment="1">
      <alignment horizontal="right" vertical="center" wrapText="1"/>
    </xf>
    <xf numFmtId="0" fontId="3" fillId="0" borderId="50" xfId="0" applyFont="1" applyBorder="1" applyAlignment="1">
      <alignment horizontal="center" vertical="center" wrapText="1"/>
    </xf>
    <xf numFmtId="0" fontId="3" fillId="11" borderId="51" xfId="0" applyFont="1" applyFill="1" applyBorder="1" applyAlignment="1">
      <alignment horizontal="center" vertical="center" wrapText="1"/>
    </xf>
    <xf numFmtId="0" fontId="3" fillId="0" borderId="51" xfId="0" applyFont="1" applyBorder="1" applyAlignment="1">
      <alignment horizontal="center" vertical="center" wrapText="1"/>
    </xf>
    <xf numFmtId="0" fontId="3" fillId="4" borderId="54" xfId="0" applyFont="1" applyFill="1" applyBorder="1" applyAlignment="1">
      <alignment horizontal="center" vertical="center" wrapText="1"/>
    </xf>
    <xf numFmtId="0" fontId="0" fillId="0" borderId="19" xfId="0" applyBorder="1" applyAlignment="1">
      <alignment horizontal="right" vertical="center"/>
    </xf>
    <xf numFmtId="9" fontId="1" fillId="0" borderId="3" xfId="2" applyFont="1" applyBorder="1" applyAlignment="1">
      <alignment horizontal="center" vertical="center"/>
    </xf>
    <xf numFmtId="9" fontId="1" fillId="11" borderId="56" xfId="2" applyFont="1" applyFill="1" applyBorder="1" applyAlignment="1">
      <alignment horizontal="center" vertical="center"/>
    </xf>
    <xf numFmtId="9" fontId="1" fillId="0" borderId="56" xfId="2" applyFont="1" applyBorder="1" applyAlignment="1">
      <alignment horizontal="center" vertical="center"/>
    </xf>
    <xf numFmtId="9" fontId="1" fillId="4" borderId="32" xfId="2" applyFont="1" applyFill="1" applyBorder="1" applyAlignment="1">
      <alignment horizontal="center" vertical="center"/>
    </xf>
    <xf numFmtId="0" fontId="3" fillId="10" borderId="55" xfId="0" applyFont="1" applyFill="1" applyBorder="1" applyAlignment="1">
      <alignment horizontal="right" vertical="center" wrapText="1"/>
    </xf>
    <xf numFmtId="9" fontId="0" fillId="0" borderId="0" xfId="0" applyNumberFormat="1"/>
    <xf numFmtId="0" fontId="16" fillId="0" borderId="50" xfId="0" applyFont="1" applyBorder="1" applyAlignment="1">
      <alignment horizontal="center" vertical="center" wrapText="1"/>
    </xf>
    <xf numFmtId="0" fontId="16" fillId="11" borderId="51" xfId="0" applyFont="1" applyFill="1" applyBorder="1" applyAlignment="1">
      <alignment horizontal="center" vertical="center" wrapText="1"/>
    </xf>
    <xf numFmtId="0" fontId="16" fillId="0" borderId="51" xfId="0" applyFont="1" applyBorder="1" applyAlignment="1">
      <alignment horizontal="center" vertical="center" wrapText="1"/>
    </xf>
    <xf numFmtId="0" fontId="16" fillId="11" borderId="51" xfId="0" applyFont="1" applyFill="1" applyBorder="1" applyAlignment="1">
      <alignment horizontal="center" vertical="top" wrapText="1"/>
    </xf>
    <xf numFmtId="0" fontId="16" fillId="0" borderId="51" xfId="0" applyFont="1" applyBorder="1" applyAlignment="1">
      <alignment horizontal="center" vertical="top" wrapText="1"/>
    </xf>
    <xf numFmtId="0" fontId="16" fillId="4" borderId="52" xfId="0" applyFont="1" applyFill="1" applyBorder="1" applyAlignment="1">
      <alignment horizontal="center" vertical="center" wrapText="1"/>
    </xf>
    <xf numFmtId="9" fontId="1" fillId="4" borderId="16" xfId="2" applyFont="1" applyFill="1" applyBorder="1" applyAlignment="1">
      <alignment horizontal="center" vertical="center"/>
    </xf>
    <xf numFmtId="0" fontId="6" fillId="0" borderId="9" xfId="0" applyFont="1" applyBorder="1" applyAlignment="1">
      <alignment horizontal="center" vertical="center" wrapText="1"/>
    </xf>
    <xf numFmtId="0" fontId="2" fillId="0" borderId="39" xfId="0" applyFont="1" applyBorder="1" applyAlignment="1">
      <alignment horizontal="center" vertical="center" textRotation="90" wrapText="1"/>
    </xf>
    <xf numFmtId="0" fontId="25" fillId="0" borderId="39" xfId="0" applyFont="1" applyBorder="1" applyAlignment="1">
      <alignment horizontal="center" vertical="center" textRotation="90" wrapText="1"/>
    </xf>
    <xf numFmtId="2" fontId="28" fillId="0" borderId="0" xfId="0" applyNumberFormat="1" applyFont="1" applyAlignment="1">
      <alignment horizontal="center" wrapText="1"/>
    </xf>
    <xf numFmtId="0" fontId="18" fillId="0" borderId="39" xfId="0" applyFont="1" applyBorder="1" applyAlignment="1">
      <alignment horizontal="center" vertical="center" textRotation="90"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5" fillId="2" borderId="8"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7" fillId="0" borderId="30" xfId="0" applyFont="1" applyBorder="1" applyAlignment="1">
      <alignment horizontal="center" vertical="center" wrapText="1"/>
    </xf>
    <xf numFmtId="0" fontId="3" fillId="0" borderId="35" xfId="0" applyFont="1" applyBorder="1" applyAlignment="1">
      <alignment horizontal="center" vertical="top" wrapText="1"/>
    </xf>
    <xf numFmtId="0" fontId="3" fillId="0" borderId="10" xfId="0" applyFont="1" applyBorder="1" applyAlignment="1">
      <alignment horizontal="center" vertical="top" wrapText="1"/>
    </xf>
    <xf numFmtId="0" fontId="3" fillId="0" borderId="34" xfId="0" applyFont="1" applyBorder="1" applyAlignment="1">
      <alignment horizontal="center" vertical="top" wrapText="1"/>
    </xf>
    <xf numFmtId="0" fontId="3" fillId="0" borderId="15" xfId="0" applyFont="1" applyBorder="1" applyAlignment="1">
      <alignment horizontal="center" vertical="top" wrapText="1"/>
    </xf>
    <xf numFmtId="0" fontId="0" fillId="0" borderId="0" xfId="0" applyAlignment="1">
      <alignment horizontal="left" wrapText="1"/>
    </xf>
    <xf numFmtId="16" fontId="3" fillId="0" borderId="35" xfId="0" applyNumberFormat="1" applyFont="1" applyBorder="1" applyAlignment="1">
      <alignment horizontal="center" vertical="top" wrapText="1"/>
    </xf>
    <xf numFmtId="16" fontId="3" fillId="0" borderId="31" xfId="0" applyNumberFormat="1" applyFont="1" applyBorder="1" applyAlignment="1">
      <alignment horizontal="center" vertical="top" wrapText="1"/>
    </xf>
    <xf numFmtId="16" fontId="3" fillId="0" borderId="32" xfId="0" applyNumberFormat="1" applyFont="1" applyBorder="1" applyAlignment="1">
      <alignment horizontal="center" vertical="top" wrapText="1"/>
    </xf>
    <xf numFmtId="16" fontId="3" fillId="0" borderId="15" xfId="0" applyNumberFormat="1" applyFont="1" applyBorder="1" applyAlignment="1">
      <alignment horizontal="center" vertical="top" wrapText="1"/>
    </xf>
    <xf numFmtId="0" fontId="3" fillId="0" borderId="32" xfId="0" applyFont="1" applyBorder="1" applyAlignment="1">
      <alignment horizontal="center" vertical="top" wrapText="1"/>
    </xf>
    <xf numFmtId="0" fontId="3" fillId="0" borderId="8" xfId="0" applyFont="1" applyBorder="1" applyAlignment="1">
      <alignment horizontal="center" vertical="top" wrapText="1"/>
    </xf>
    <xf numFmtId="0" fontId="3" fillId="0" borderId="31" xfId="0" applyFont="1" applyBorder="1" applyAlignment="1">
      <alignment horizontal="center" vertical="top" wrapText="1"/>
    </xf>
    <xf numFmtId="0" fontId="23" fillId="0" borderId="46" xfId="0" applyFont="1" applyBorder="1" applyAlignment="1">
      <alignment horizontal="center" vertical="center" wrapText="1"/>
    </xf>
    <xf numFmtId="0" fontId="23" fillId="0" borderId="47" xfId="0" applyFont="1" applyBorder="1" applyAlignment="1">
      <alignment horizontal="center" vertical="center" wrapText="1"/>
    </xf>
    <xf numFmtId="0" fontId="19" fillId="0" borderId="8" xfId="0" applyFont="1" applyBorder="1" applyAlignment="1">
      <alignment horizontal="center"/>
    </xf>
    <xf numFmtId="0" fontId="19" fillId="0" borderId="9" xfId="0" applyFont="1" applyBorder="1" applyAlignment="1">
      <alignment horizontal="center"/>
    </xf>
    <xf numFmtId="0" fontId="19" fillId="0" borderId="10" xfId="0" applyFont="1" applyBorder="1" applyAlignment="1">
      <alignment horizontal="center"/>
    </xf>
    <xf numFmtId="0" fontId="19" fillId="0" borderId="0" xfId="0" applyFont="1" applyAlignment="1">
      <alignment horizontal="left" wrapText="1"/>
    </xf>
    <xf numFmtId="0" fontId="13" fillId="10" borderId="46" xfId="0" applyFont="1" applyFill="1" applyBorder="1" applyAlignment="1">
      <alignment horizontal="center" vertical="center" textRotation="90" wrapText="1"/>
    </xf>
    <xf numFmtId="0" fontId="13" fillId="10" borderId="47" xfId="0" applyFont="1" applyFill="1" applyBorder="1" applyAlignment="1">
      <alignment horizontal="center" vertical="center" textRotation="90" wrapText="1"/>
    </xf>
    <xf numFmtId="0" fontId="20" fillId="10" borderId="37" xfId="0" applyFont="1" applyFill="1" applyBorder="1" applyAlignment="1">
      <alignment horizontal="center" vertical="center" wrapText="1"/>
    </xf>
    <xf numFmtId="0" fontId="20" fillId="10" borderId="53" xfId="0" applyFont="1" applyFill="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20" fillId="10" borderId="46" xfId="0" applyFont="1" applyFill="1" applyBorder="1" applyAlignment="1">
      <alignment horizontal="center" vertical="center" wrapText="1"/>
    </xf>
    <xf numFmtId="0" fontId="20" fillId="10" borderId="47" xfId="0" applyFont="1" applyFill="1" applyBorder="1" applyAlignment="1">
      <alignment horizontal="center" vertical="center" wrapText="1"/>
    </xf>
    <xf numFmtId="0" fontId="0" fillId="0" borderId="36" xfId="0" applyBorder="1" applyAlignment="1">
      <alignment horizontal="center" wrapText="1"/>
    </xf>
    <xf numFmtId="0" fontId="0" fillId="0" borderId="43" xfId="0" applyBorder="1" applyAlignment="1">
      <alignment horizontal="center" wrapText="1"/>
    </xf>
    <xf numFmtId="0" fontId="0" fillId="0" borderId="37" xfId="0" applyBorder="1" applyAlignment="1">
      <alignment horizontal="center" wrapText="1"/>
    </xf>
    <xf numFmtId="0" fontId="0" fillId="0" borderId="36" xfId="0" applyBorder="1" applyAlignment="1">
      <alignment horizontal="center" vertical="center" wrapText="1"/>
    </xf>
    <xf numFmtId="0" fontId="0" fillId="0" borderId="43" xfId="0" applyBorder="1" applyAlignment="1">
      <alignment horizontal="center" vertical="center" wrapText="1"/>
    </xf>
    <xf numFmtId="0" fontId="0" fillId="0" borderId="37" xfId="0" applyBorder="1" applyAlignment="1">
      <alignment horizontal="center" vertical="center" wrapText="1"/>
    </xf>
  </cellXfs>
  <cellStyles count="3">
    <cellStyle name="Гиперссылка" xfId="1" builtinId="8"/>
    <cellStyle name="Обычный" xfId="0" builtinId="0"/>
    <cellStyle name="Процентный" xfId="2" builtinId="5"/>
  </cellStyles>
  <dxfs count="41">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00B050"/>
        </patternFill>
      </fill>
    </dxf>
    <dxf>
      <fill>
        <patternFill>
          <bgColor rgb="FF00B050"/>
        </patternFill>
      </fill>
    </dxf>
    <dxf>
      <fill>
        <patternFill>
          <bgColor rgb="FF00B050"/>
        </patternFill>
      </fill>
    </dxf>
    <dxf>
      <font>
        <color theme="0"/>
      </font>
      <fill>
        <patternFill>
          <bgColor rgb="FFFF0000"/>
        </patternFill>
      </fill>
    </dxf>
    <dxf>
      <font>
        <color auto="1"/>
      </font>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68"/>
  <sheetViews>
    <sheetView zoomScaleNormal="100" workbookViewId="0">
      <pane xSplit="2" ySplit="4" topLeftCell="C71" activePane="bottomRight" state="frozen"/>
      <selection pane="topRight" activeCell="E1" sqref="E1"/>
      <selection pane="bottomLeft" activeCell="A4" sqref="A4"/>
      <selection pane="bottomRight" activeCell="E77" sqref="E77"/>
    </sheetView>
  </sheetViews>
  <sheetFormatPr defaultColWidth="9.140625" defaultRowHeight="12.75" x14ac:dyDescent="0.2"/>
  <cols>
    <col min="1" max="1" width="3.42578125" style="1" bestFit="1" customWidth="1"/>
    <col min="2" max="2" width="47.7109375" style="1" customWidth="1"/>
    <col min="3" max="6" width="12.85546875" style="1" customWidth="1"/>
    <col min="7" max="7" width="11.85546875" style="1" bestFit="1" customWidth="1"/>
    <col min="8" max="8" width="11.85546875" style="1" customWidth="1"/>
    <col min="9" max="9" width="13.85546875" style="1" customWidth="1"/>
    <col min="10" max="10" width="11.85546875" style="1" customWidth="1"/>
    <col min="11" max="11" width="11.85546875" style="1" bestFit="1" customWidth="1"/>
    <col min="12" max="12" width="11.85546875" style="1" customWidth="1"/>
    <col min="13" max="13" width="13.85546875" style="1" customWidth="1"/>
    <col min="14" max="14" width="11.85546875" style="1" customWidth="1"/>
    <col min="15" max="15" width="11.85546875" style="1" bestFit="1" customWidth="1"/>
    <col min="16" max="16" width="11.85546875" style="1" customWidth="1"/>
    <col min="17" max="17" width="13.85546875" style="1" customWidth="1"/>
    <col min="18" max="18" width="11.85546875" style="1" customWidth="1"/>
    <col min="19" max="19" width="13.85546875" style="1" customWidth="1"/>
    <col min="20" max="20" width="11.85546875" style="1" customWidth="1"/>
    <col min="21" max="21" width="11.85546875" style="1" bestFit="1" customWidth="1"/>
    <col min="22" max="22" width="11.85546875" style="1" customWidth="1"/>
    <col min="23" max="23" width="13.85546875" style="1" customWidth="1"/>
    <col min="24" max="24" width="11.85546875" style="1" customWidth="1"/>
    <col min="25" max="25" width="11.85546875" style="1" bestFit="1" customWidth="1"/>
    <col min="26" max="26" width="11.85546875" style="1" customWidth="1"/>
    <col min="27" max="27" width="13.85546875" style="1" customWidth="1"/>
    <col min="28" max="28" width="11.85546875" style="1" customWidth="1"/>
    <col min="29" max="29" width="11.85546875" style="1" bestFit="1" customWidth="1"/>
    <col min="30" max="30" width="11.85546875" style="1" customWidth="1"/>
    <col min="31" max="31" width="13.85546875" style="1" customWidth="1"/>
    <col min="32" max="32" width="11.85546875" style="1" customWidth="1"/>
    <col min="33" max="33" width="11.85546875" style="1" bestFit="1" customWidth="1"/>
    <col min="34" max="34" width="11.85546875" style="1" customWidth="1"/>
    <col min="35" max="35" width="13.85546875" style="1" customWidth="1"/>
    <col min="36" max="36" width="11.85546875" style="1" customWidth="1"/>
    <col min="37" max="37" width="11.85546875" style="1" bestFit="1" customWidth="1"/>
    <col min="38" max="38" width="11.85546875" style="1" customWidth="1"/>
    <col min="39" max="39" width="13.85546875" style="1" customWidth="1"/>
    <col min="40" max="40" width="11.85546875" style="1" customWidth="1"/>
    <col min="41" max="41" width="11.85546875" style="1" bestFit="1" customWidth="1"/>
    <col min="42" max="42" width="11.85546875" style="1" customWidth="1"/>
    <col min="43" max="43" width="13.85546875" style="1" customWidth="1"/>
    <col min="44" max="44" width="11.85546875" style="1" customWidth="1"/>
    <col min="45" max="45" width="11.85546875" style="1" bestFit="1" customWidth="1"/>
    <col min="46" max="46" width="11.85546875" style="1" customWidth="1"/>
    <col min="47" max="47" width="13.85546875" style="1" customWidth="1"/>
    <col min="48" max="48" width="11.85546875" style="1" customWidth="1"/>
    <col min="49" max="49" width="11.85546875" style="1" bestFit="1" customWidth="1"/>
    <col min="50" max="50" width="11.85546875" style="1" customWidth="1"/>
    <col min="51" max="51" width="13.85546875" style="1" customWidth="1"/>
    <col min="52" max="52" width="11.85546875" style="1" customWidth="1"/>
    <col min="53" max="53" width="11.85546875" style="1" bestFit="1" customWidth="1"/>
    <col min="54" max="54" width="11.85546875" style="1" customWidth="1"/>
    <col min="55" max="55" width="13.85546875" style="1" customWidth="1"/>
    <col min="56" max="56" width="11.85546875" style="1" customWidth="1"/>
    <col min="57" max="57" width="11.85546875" style="1" bestFit="1" customWidth="1"/>
    <col min="58" max="58" width="11.85546875" style="1" customWidth="1"/>
    <col min="59" max="59" width="13.85546875" style="1" customWidth="1"/>
    <col min="60" max="60" width="11.85546875" style="1" customWidth="1"/>
    <col min="61" max="61" width="11.85546875" style="1" bestFit="1" customWidth="1"/>
    <col min="62" max="62" width="11.85546875" style="1" customWidth="1"/>
    <col min="63" max="63" width="13.85546875" style="1" customWidth="1"/>
    <col min="64" max="64" width="11.85546875" style="1" customWidth="1"/>
    <col min="65" max="65" width="11.85546875" style="1" bestFit="1" customWidth="1"/>
    <col min="66" max="66" width="11.85546875" style="1" customWidth="1"/>
    <col min="67" max="67" width="13.85546875" style="1" customWidth="1"/>
    <col min="68" max="68" width="11.85546875" style="1" customWidth="1"/>
    <col min="69" max="69" width="11.85546875" style="1" bestFit="1" customWidth="1"/>
    <col min="70" max="70" width="11.85546875" style="1" customWidth="1"/>
    <col min="71" max="71" width="13.85546875" style="1" customWidth="1"/>
    <col min="72" max="72" width="11.85546875" style="1" customWidth="1"/>
    <col min="73" max="73" width="11.85546875" style="1" bestFit="1" customWidth="1"/>
    <col min="74" max="74" width="11.85546875" style="1" customWidth="1"/>
    <col min="75" max="75" width="11.85546875" style="1" bestFit="1" customWidth="1"/>
    <col min="76" max="76" width="11.85546875" style="1" customWidth="1"/>
    <col min="77" max="77" width="13.85546875" style="1" customWidth="1"/>
    <col min="78" max="78" width="11.85546875" style="1" customWidth="1"/>
    <col min="79" max="79" width="11.85546875" style="1" bestFit="1" customWidth="1"/>
    <col min="80" max="80" width="11.85546875" style="1" customWidth="1"/>
    <col min="81" max="81" width="13.85546875" style="1" customWidth="1"/>
    <col min="82" max="82" width="11.85546875" style="1" customWidth="1"/>
    <col min="83" max="83" width="11.85546875" style="1" bestFit="1" customWidth="1"/>
    <col min="84" max="84" width="11.85546875" style="1" customWidth="1"/>
    <col min="85" max="85" width="13.85546875" style="1" customWidth="1"/>
    <col min="86" max="86" width="11.85546875" style="1" customWidth="1"/>
    <col min="87" max="87" width="11.85546875" style="1" bestFit="1" customWidth="1"/>
    <col min="88" max="88" width="11.85546875" style="1" customWidth="1"/>
    <col min="89" max="16384" width="9.140625" style="1"/>
  </cols>
  <sheetData>
    <row r="1" spans="1:4" s="27" customFormat="1" ht="32.25" customHeight="1" thickBot="1" x14ac:dyDescent="0.25">
      <c r="B1" s="28"/>
      <c r="C1" s="146"/>
      <c r="D1" s="147"/>
    </row>
    <row r="2" spans="1:4" s="2" customFormat="1" ht="36" customHeight="1" thickBot="1" x14ac:dyDescent="0.3">
      <c r="B2" s="152" t="s">
        <v>75</v>
      </c>
      <c r="C2" s="157">
        <v>12</v>
      </c>
      <c r="D2" s="158"/>
    </row>
    <row r="3" spans="1:4" s="3" customFormat="1" ht="58.5" customHeight="1" thickBot="1" x14ac:dyDescent="0.3">
      <c r="B3" s="152"/>
      <c r="C3" s="159" t="s">
        <v>24</v>
      </c>
      <c r="D3" s="160"/>
    </row>
    <row r="4" spans="1:4" s="47" customFormat="1" ht="36" customHeight="1" thickBot="1" x14ac:dyDescent="0.3">
      <c r="B4" s="46" t="s">
        <v>105</v>
      </c>
      <c r="C4" s="48" t="s">
        <v>1</v>
      </c>
      <c r="D4" s="49" t="s">
        <v>0</v>
      </c>
    </row>
    <row r="5" spans="1:4" ht="24.75" customHeight="1" x14ac:dyDescent="0.2">
      <c r="A5" s="1">
        <v>1</v>
      </c>
      <c r="B5" s="34" t="s">
        <v>25</v>
      </c>
      <c r="C5" s="35" t="s">
        <v>87</v>
      </c>
      <c r="D5" s="36"/>
    </row>
    <row r="6" spans="1:4" ht="25.5" customHeight="1" x14ac:dyDescent="0.2">
      <c r="A6" s="1">
        <v>2</v>
      </c>
      <c r="B6" s="34" t="s">
        <v>26</v>
      </c>
      <c r="C6" s="37" t="s">
        <v>87</v>
      </c>
      <c r="D6" s="38"/>
    </row>
    <row r="7" spans="1:4" ht="34.5" customHeight="1" x14ac:dyDescent="0.2">
      <c r="A7" s="1">
        <v>3</v>
      </c>
      <c r="B7" s="34" t="s">
        <v>27</v>
      </c>
      <c r="C7" s="37" t="s">
        <v>87</v>
      </c>
      <c r="D7" s="39" t="s">
        <v>85</v>
      </c>
    </row>
    <row r="8" spans="1:4" ht="23.25" customHeight="1" x14ac:dyDescent="0.2">
      <c r="A8" s="1">
        <v>4</v>
      </c>
      <c r="B8" s="34" t="s">
        <v>28</v>
      </c>
      <c r="C8" s="37" t="s">
        <v>87</v>
      </c>
      <c r="D8" s="39" t="s">
        <v>85</v>
      </c>
    </row>
    <row r="9" spans="1:4" ht="22.5" customHeight="1" x14ac:dyDescent="0.2">
      <c r="A9" s="1">
        <v>5</v>
      </c>
      <c r="B9" s="34" t="s">
        <v>29</v>
      </c>
      <c r="C9" s="37" t="s">
        <v>87</v>
      </c>
      <c r="D9" s="39" t="s">
        <v>85</v>
      </c>
    </row>
    <row r="10" spans="1:4" ht="59.25" customHeight="1" x14ac:dyDescent="0.2">
      <c r="A10" s="1">
        <v>6</v>
      </c>
      <c r="B10" s="34" t="s">
        <v>30</v>
      </c>
      <c r="C10" s="37" t="s">
        <v>88</v>
      </c>
      <c r="D10" s="39" t="s">
        <v>85</v>
      </c>
    </row>
    <row r="11" spans="1:4" ht="26.25" customHeight="1" x14ac:dyDescent="0.2">
      <c r="A11" s="1">
        <v>7</v>
      </c>
      <c r="B11" s="34" t="s">
        <v>31</v>
      </c>
      <c r="C11" s="40" t="s">
        <v>88</v>
      </c>
      <c r="D11" s="38"/>
    </row>
    <row r="12" spans="1:4" ht="19.5" customHeight="1" x14ac:dyDescent="0.2">
      <c r="A12" s="1">
        <v>8</v>
      </c>
      <c r="B12" s="34" t="s">
        <v>32</v>
      </c>
      <c r="C12" s="37" t="s">
        <v>89</v>
      </c>
      <c r="D12" s="38"/>
    </row>
    <row r="13" spans="1:4" ht="23.25" customHeight="1" x14ac:dyDescent="0.2">
      <c r="A13" s="1">
        <v>9</v>
      </c>
      <c r="B13" s="34" t="s">
        <v>33</v>
      </c>
      <c r="C13" s="37" t="s">
        <v>90</v>
      </c>
      <c r="D13" s="39" t="s">
        <v>85</v>
      </c>
    </row>
    <row r="14" spans="1:4" ht="22.5" customHeight="1" x14ac:dyDescent="0.2">
      <c r="A14" s="1">
        <v>10</v>
      </c>
      <c r="B14" s="34" t="s">
        <v>34</v>
      </c>
      <c r="C14" s="37" t="s">
        <v>89</v>
      </c>
      <c r="D14" s="39" t="s">
        <v>85</v>
      </c>
    </row>
    <row r="15" spans="1:4" ht="43.5" customHeight="1" x14ac:dyDescent="0.2">
      <c r="A15" s="1">
        <v>11</v>
      </c>
      <c r="B15" s="34" t="s">
        <v>35</v>
      </c>
      <c r="C15" s="37" t="s">
        <v>89</v>
      </c>
      <c r="D15" s="38"/>
    </row>
    <row r="16" spans="1:4" ht="59.25" customHeight="1" x14ac:dyDescent="0.2">
      <c r="A16" s="1">
        <v>12</v>
      </c>
      <c r="B16" s="34" t="s">
        <v>36</v>
      </c>
      <c r="C16" s="37" t="s">
        <v>89</v>
      </c>
      <c r="D16" s="39" t="s">
        <v>85</v>
      </c>
    </row>
    <row r="17" spans="1:4" ht="22.5" customHeight="1" x14ac:dyDescent="0.2">
      <c r="A17" s="1">
        <v>13</v>
      </c>
      <c r="B17" s="34" t="s">
        <v>37</v>
      </c>
      <c r="C17" s="37" t="s">
        <v>89</v>
      </c>
      <c r="D17" s="38"/>
    </row>
    <row r="18" spans="1:4" ht="43.5" customHeight="1" x14ac:dyDescent="0.2">
      <c r="A18" s="1">
        <v>14</v>
      </c>
      <c r="B18" s="34" t="s">
        <v>38</v>
      </c>
      <c r="C18" s="40" t="s">
        <v>91</v>
      </c>
      <c r="D18" s="41" t="s">
        <v>85</v>
      </c>
    </row>
    <row r="19" spans="1:4" ht="59.25" customHeight="1" x14ac:dyDescent="0.2">
      <c r="A19" s="1">
        <v>15</v>
      </c>
      <c r="B19" s="34" t="s">
        <v>39</v>
      </c>
      <c r="C19" s="40" t="s">
        <v>91</v>
      </c>
      <c r="D19" s="38"/>
    </row>
    <row r="20" spans="1:4" ht="30" customHeight="1" x14ac:dyDescent="0.2">
      <c r="A20" s="1">
        <v>16</v>
      </c>
      <c r="B20" s="34" t="s">
        <v>40</v>
      </c>
      <c r="C20" s="40" t="s">
        <v>89</v>
      </c>
      <c r="D20" s="38"/>
    </row>
    <row r="21" spans="1:4" ht="18.75" customHeight="1" x14ac:dyDescent="0.2">
      <c r="A21" s="1">
        <v>17</v>
      </c>
      <c r="B21" s="34" t="s">
        <v>41</v>
      </c>
      <c r="C21" s="37" t="s">
        <v>90</v>
      </c>
      <c r="D21" s="38"/>
    </row>
    <row r="22" spans="1:4" ht="23.25" customHeight="1" x14ac:dyDescent="0.2">
      <c r="A22" s="1">
        <v>18</v>
      </c>
      <c r="B22" s="34" t="s">
        <v>42</v>
      </c>
      <c r="C22" s="37" t="s">
        <v>90</v>
      </c>
      <c r="D22" s="38"/>
    </row>
    <row r="23" spans="1:4" ht="22.5" customHeight="1" x14ac:dyDescent="0.2">
      <c r="A23" s="1">
        <v>19</v>
      </c>
      <c r="B23" s="34" t="s">
        <v>43</v>
      </c>
      <c r="C23" s="37" t="s">
        <v>90</v>
      </c>
      <c r="D23" s="38"/>
    </row>
    <row r="24" spans="1:4" ht="33" customHeight="1" x14ac:dyDescent="0.2">
      <c r="A24" s="1">
        <v>20</v>
      </c>
      <c r="B24" s="34" t="s">
        <v>44</v>
      </c>
      <c r="C24" s="37" t="s">
        <v>90</v>
      </c>
      <c r="D24" s="39" t="s">
        <v>85</v>
      </c>
    </row>
    <row r="25" spans="1:4" ht="21.75" customHeight="1" x14ac:dyDescent="0.2">
      <c r="A25" s="1">
        <v>21</v>
      </c>
      <c r="B25" s="34" t="s">
        <v>45</v>
      </c>
      <c r="C25" s="37" t="s">
        <v>90</v>
      </c>
      <c r="D25" s="38"/>
    </row>
    <row r="26" spans="1:4" ht="33" customHeight="1" x14ac:dyDescent="0.2">
      <c r="A26" s="1">
        <v>22</v>
      </c>
      <c r="B26" s="34" t="s">
        <v>46</v>
      </c>
      <c r="C26" s="37" t="s">
        <v>90</v>
      </c>
      <c r="D26" s="39" t="s">
        <v>85</v>
      </c>
    </row>
    <row r="27" spans="1:4" ht="39.75" customHeight="1" x14ac:dyDescent="0.2">
      <c r="A27" s="1">
        <v>23</v>
      </c>
      <c r="B27" s="34" t="s">
        <v>47</v>
      </c>
      <c r="C27" s="37" t="s">
        <v>90</v>
      </c>
      <c r="D27" s="38"/>
    </row>
    <row r="28" spans="1:4" ht="18.75" customHeight="1" x14ac:dyDescent="0.2">
      <c r="A28" s="1">
        <v>24</v>
      </c>
      <c r="B28" s="34" t="s">
        <v>48</v>
      </c>
      <c r="C28" s="37" t="s">
        <v>90</v>
      </c>
      <c r="D28" s="38"/>
    </row>
    <row r="29" spans="1:4" ht="30" customHeight="1" x14ac:dyDescent="0.2">
      <c r="A29" s="1">
        <v>25</v>
      </c>
      <c r="B29" s="34" t="s">
        <v>49</v>
      </c>
      <c r="C29" s="37" t="s">
        <v>90</v>
      </c>
      <c r="D29" s="38"/>
    </row>
    <row r="30" spans="1:4" ht="47.25" customHeight="1" x14ac:dyDescent="0.2">
      <c r="A30" s="1">
        <v>26</v>
      </c>
      <c r="B30" s="34" t="s">
        <v>50</v>
      </c>
      <c r="C30" s="37" t="s">
        <v>90</v>
      </c>
      <c r="D30" s="38"/>
    </row>
    <row r="31" spans="1:4" ht="44.25" customHeight="1" x14ac:dyDescent="0.2">
      <c r="A31" s="1">
        <v>27</v>
      </c>
      <c r="B31" s="34" t="s">
        <v>51</v>
      </c>
      <c r="C31" s="40" t="s">
        <v>90</v>
      </c>
      <c r="D31" s="38"/>
    </row>
    <row r="32" spans="1:4" ht="59.25" customHeight="1" x14ac:dyDescent="0.2">
      <c r="A32" s="1">
        <v>28</v>
      </c>
      <c r="B32" s="34" t="s">
        <v>52</v>
      </c>
      <c r="C32" s="37" t="s">
        <v>90</v>
      </c>
      <c r="D32" s="38"/>
    </row>
    <row r="33" spans="1:4" ht="28.5" customHeight="1" x14ac:dyDescent="0.2">
      <c r="A33" s="1">
        <v>29</v>
      </c>
      <c r="B33" s="34" t="s">
        <v>53</v>
      </c>
      <c r="C33" s="37" t="s">
        <v>90</v>
      </c>
      <c r="D33" s="39" t="s">
        <v>85</v>
      </c>
    </row>
    <row r="34" spans="1:4" ht="21.75" customHeight="1" x14ac:dyDescent="0.2">
      <c r="A34" s="1">
        <v>30</v>
      </c>
      <c r="B34" s="34" t="s">
        <v>54</v>
      </c>
      <c r="C34" s="42"/>
      <c r="D34" s="43"/>
    </row>
    <row r="35" spans="1:4" ht="21.75" customHeight="1" x14ac:dyDescent="0.2">
      <c r="A35" s="1">
        <v>31</v>
      </c>
      <c r="B35" s="34" t="s">
        <v>55</v>
      </c>
      <c r="C35" s="42"/>
      <c r="D35" s="43"/>
    </row>
    <row r="36" spans="1:4" ht="51" customHeight="1" x14ac:dyDescent="0.2">
      <c r="A36" s="1">
        <v>32</v>
      </c>
      <c r="B36" s="34" t="s">
        <v>56</v>
      </c>
      <c r="C36" s="42"/>
      <c r="D36" s="43"/>
    </row>
    <row r="37" spans="1:4" ht="59.25" customHeight="1" x14ac:dyDescent="0.2">
      <c r="A37" s="1">
        <v>33</v>
      </c>
      <c r="B37" s="34" t="s">
        <v>57</v>
      </c>
      <c r="C37" s="42"/>
      <c r="D37" s="43"/>
    </row>
    <row r="38" spans="1:4" ht="59.25" customHeight="1" x14ac:dyDescent="0.2">
      <c r="A38" s="1">
        <v>34</v>
      </c>
      <c r="B38" s="34" t="s">
        <v>58</v>
      </c>
      <c r="C38" s="37" t="s">
        <v>92</v>
      </c>
      <c r="D38" s="43"/>
    </row>
    <row r="39" spans="1:4" ht="59.25" customHeight="1" x14ac:dyDescent="0.2">
      <c r="A39" s="1">
        <v>35</v>
      </c>
      <c r="B39" s="34" t="s">
        <v>59</v>
      </c>
      <c r="C39" s="37" t="s">
        <v>93</v>
      </c>
      <c r="D39" s="39" t="s">
        <v>85</v>
      </c>
    </row>
    <row r="40" spans="1:4" ht="59.25" customHeight="1" x14ac:dyDescent="0.2">
      <c r="A40" s="1">
        <v>36</v>
      </c>
      <c r="B40" s="34" t="s">
        <v>60</v>
      </c>
      <c r="C40" s="37" t="s">
        <v>93</v>
      </c>
      <c r="D40" s="43"/>
    </row>
    <row r="41" spans="1:4" ht="59.25" customHeight="1" x14ac:dyDescent="0.2">
      <c r="A41" s="1">
        <v>37</v>
      </c>
      <c r="B41" s="34" t="s">
        <v>61</v>
      </c>
      <c r="C41" s="37" t="s">
        <v>94</v>
      </c>
      <c r="D41" s="43"/>
    </row>
    <row r="42" spans="1:4" ht="32.25" customHeight="1" x14ac:dyDescent="0.2">
      <c r="A42" s="1">
        <v>38</v>
      </c>
      <c r="B42" s="34" t="s">
        <v>62</v>
      </c>
      <c r="C42" s="37" t="s">
        <v>94</v>
      </c>
      <c r="D42" s="43"/>
    </row>
    <row r="43" spans="1:4" ht="33" customHeight="1" x14ac:dyDescent="0.2">
      <c r="A43" s="1">
        <v>39</v>
      </c>
      <c r="B43" s="34" t="s">
        <v>63</v>
      </c>
      <c r="C43" s="40" t="s">
        <v>94</v>
      </c>
      <c r="D43" s="41" t="s">
        <v>85</v>
      </c>
    </row>
    <row r="44" spans="1:4" ht="29.25" customHeight="1" x14ac:dyDescent="0.2">
      <c r="A44" s="1">
        <v>40</v>
      </c>
      <c r="B44" s="34" t="s">
        <v>64</v>
      </c>
      <c r="C44" s="37" t="s">
        <v>94</v>
      </c>
      <c r="D44" s="43"/>
    </row>
    <row r="45" spans="1:4" ht="38.25" customHeight="1" x14ac:dyDescent="0.2">
      <c r="A45" s="1">
        <v>41</v>
      </c>
      <c r="B45" s="34" t="s">
        <v>65</v>
      </c>
      <c r="C45" s="40" t="s">
        <v>94</v>
      </c>
      <c r="D45" s="43"/>
    </row>
    <row r="46" spans="1:4" ht="43.5" customHeight="1" x14ac:dyDescent="0.2">
      <c r="A46" s="1">
        <v>42</v>
      </c>
      <c r="B46" s="34" t="s">
        <v>66</v>
      </c>
      <c r="C46" s="40" t="s">
        <v>94</v>
      </c>
      <c r="D46" s="43"/>
    </row>
    <row r="47" spans="1:4" ht="38.25" customHeight="1" x14ac:dyDescent="0.2">
      <c r="A47" s="1">
        <v>43</v>
      </c>
      <c r="B47" s="34" t="s">
        <v>67</v>
      </c>
      <c r="C47" s="40" t="s">
        <v>94</v>
      </c>
      <c r="D47" s="43"/>
    </row>
    <row r="48" spans="1:4" ht="30" customHeight="1" x14ac:dyDescent="0.2">
      <c r="A48" s="1">
        <v>44</v>
      </c>
      <c r="B48" s="34" t="s">
        <v>68</v>
      </c>
      <c r="C48" s="40" t="s">
        <v>95</v>
      </c>
      <c r="D48" s="43"/>
    </row>
    <row r="49" spans="1:4" ht="45" customHeight="1" x14ac:dyDescent="0.2">
      <c r="A49" s="1">
        <v>45</v>
      </c>
      <c r="B49" s="34" t="s">
        <v>69</v>
      </c>
      <c r="C49" s="40"/>
      <c r="D49" s="43"/>
    </row>
    <row r="50" spans="1:4" ht="12" customHeight="1" x14ac:dyDescent="0.2">
      <c r="A50" s="1">
        <v>46</v>
      </c>
      <c r="B50" s="34" t="s">
        <v>70</v>
      </c>
      <c r="C50" s="42"/>
      <c r="D50" s="43"/>
    </row>
    <row r="51" spans="1:4" ht="25.5" customHeight="1" x14ac:dyDescent="0.2">
      <c r="A51" s="1">
        <v>47</v>
      </c>
      <c r="B51" s="34" t="s">
        <v>71</v>
      </c>
      <c r="C51" s="40" t="s">
        <v>96</v>
      </c>
      <c r="D51" s="41" t="s">
        <v>85</v>
      </c>
    </row>
    <row r="52" spans="1:4" ht="47.25" customHeight="1" x14ac:dyDescent="0.2">
      <c r="A52" s="1">
        <v>48</v>
      </c>
      <c r="B52" s="34" t="s">
        <v>72</v>
      </c>
      <c r="C52" s="37" t="s">
        <v>97</v>
      </c>
      <c r="D52" s="43"/>
    </row>
    <row r="53" spans="1:4" ht="27" customHeight="1" x14ac:dyDescent="0.2">
      <c r="A53" s="1">
        <v>49</v>
      </c>
      <c r="B53" s="34" t="s">
        <v>73</v>
      </c>
      <c r="C53" s="37" t="s">
        <v>97</v>
      </c>
      <c r="D53" s="43"/>
    </row>
    <row r="54" spans="1:4" ht="59.25" customHeight="1" thickBot="1" x14ac:dyDescent="0.25">
      <c r="A54" s="1">
        <v>50</v>
      </c>
      <c r="B54" s="34" t="s">
        <v>74</v>
      </c>
      <c r="C54" s="44" t="s">
        <v>98</v>
      </c>
      <c r="D54" s="45"/>
    </row>
    <row r="55" spans="1:4" ht="18.75" x14ac:dyDescent="0.2">
      <c r="B55" s="5" t="s">
        <v>76</v>
      </c>
      <c r="C55" s="6">
        <f t="shared" ref="C55:D55" si="0">COUNTA(C5:C54)</f>
        <v>44</v>
      </c>
      <c r="D55" s="7">
        <f t="shared" si="0"/>
        <v>14</v>
      </c>
    </row>
    <row r="56" spans="1:4" ht="19.5" thickBot="1" x14ac:dyDescent="0.25">
      <c r="B56" s="8" t="s">
        <v>77</v>
      </c>
      <c r="C56" s="9">
        <f t="shared" ref="C56:D56" si="1">C55-COUNTIF(C5:C54,"отсутствует")</f>
        <v>44</v>
      </c>
      <c r="D56" s="10">
        <f t="shared" si="1"/>
        <v>14</v>
      </c>
    </row>
    <row r="57" spans="1:4" ht="19.5" thickBot="1" x14ac:dyDescent="0.35">
      <c r="B57" s="11" t="s">
        <v>78</v>
      </c>
      <c r="C57" s="12">
        <f t="shared" ref="C57:D57" si="2">100*C56/C55</f>
        <v>100</v>
      </c>
      <c r="D57" s="13">
        <f t="shared" si="2"/>
        <v>100</v>
      </c>
    </row>
    <row r="58" spans="1:4" ht="13.5" thickBot="1" x14ac:dyDescent="0.25">
      <c r="B58" s="17" t="s">
        <v>84</v>
      </c>
      <c r="C58" s="20"/>
      <c r="D58" s="20"/>
    </row>
    <row r="59" spans="1:4" ht="32.25" customHeight="1" x14ac:dyDescent="0.2">
      <c r="B59" s="16" t="s">
        <v>19</v>
      </c>
      <c r="C59" s="153" t="s">
        <v>85</v>
      </c>
      <c r="D59" s="154"/>
    </row>
    <row r="60" spans="1:4" ht="32.25" customHeight="1" x14ac:dyDescent="0.2">
      <c r="B60" s="16" t="s">
        <v>20</v>
      </c>
      <c r="C60" s="155" t="s">
        <v>85</v>
      </c>
      <c r="D60" s="156"/>
    </row>
    <row r="61" spans="1:4" ht="46.5" customHeight="1" x14ac:dyDescent="0.2">
      <c r="B61" s="16" t="s">
        <v>21</v>
      </c>
      <c r="C61" s="148" t="s">
        <v>99</v>
      </c>
      <c r="D61" s="149"/>
    </row>
    <row r="62" spans="1:4" ht="36.75" customHeight="1" x14ac:dyDescent="0.2">
      <c r="B62" s="16" t="s">
        <v>22</v>
      </c>
      <c r="C62" s="148" t="s">
        <v>100</v>
      </c>
      <c r="D62" s="149"/>
    </row>
    <row r="63" spans="1:4" ht="32.25" customHeight="1" thickBot="1" x14ac:dyDescent="0.25">
      <c r="B63" s="16" t="s">
        <v>23</v>
      </c>
      <c r="C63" s="150" t="s">
        <v>101</v>
      </c>
      <c r="D63" s="151"/>
    </row>
    <row r="64" spans="1:4" ht="15.75" thickBot="1" x14ac:dyDescent="0.25">
      <c r="B64" s="14" t="s">
        <v>83</v>
      </c>
      <c r="C64" s="18">
        <f t="shared" ref="C64" si="3">COUNTA(C59:D63)-COUNTIF(C59:D63,"отсутствует")</f>
        <v>5</v>
      </c>
      <c r="D64" s="19">
        <f t="shared" ref="D64" si="4">100*C64/5</f>
        <v>100</v>
      </c>
    </row>
    <row r="67" spans="2:49" ht="15" x14ac:dyDescent="0.25">
      <c r="B67" t="s">
        <v>103</v>
      </c>
      <c r="AU67" s="4"/>
      <c r="AW67" s="4"/>
    </row>
    <row r="68" spans="2:49" x14ac:dyDescent="0.2">
      <c r="B68" s="1" t="s">
        <v>104</v>
      </c>
    </row>
  </sheetData>
  <mergeCells count="9">
    <mergeCell ref="B2:B3"/>
    <mergeCell ref="C1:D1"/>
    <mergeCell ref="C62:D62"/>
    <mergeCell ref="C63:D63"/>
    <mergeCell ref="C61:D61"/>
    <mergeCell ref="C60:D60"/>
    <mergeCell ref="C59:D59"/>
    <mergeCell ref="C3:D3"/>
    <mergeCell ref="C2:D2"/>
  </mergeCells>
  <conditionalFormatting sqref="C5:D57">
    <cfRule type="containsText" dxfId="40" priority="516" operator="containsText" text="отсутствует">
      <formula>NOT(ISERROR(SEARCH("отсутствует",C5)))</formula>
    </cfRule>
    <cfRule type="containsText" dxfId="39" priority="517" operator="containsText" text="присутствует">
      <formula>NOT(ISERROR(SEARCH("присутствует",C5)))</formula>
    </cfRule>
  </conditionalFormatting>
  <conditionalFormatting sqref="B4">
    <cfRule type="containsText" dxfId="38" priority="514" operator="containsText" text="отсутствует">
      <formula>NOT(ISERROR(SEARCH("отсутствует",B4)))</formula>
    </cfRule>
    <cfRule type="containsText" dxfId="37" priority="515" operator="containsText" text="присутствует">
      <formula>NOT(ISERROR(SEARCH("присутствует",B4)))</formula>
    </cfRule>
  </conditionalFormatting>
  <conditionalFormatting sqref="B55:B57">
    <cfRule type="containsText" dxfId="36" priority="512" operator="containsText" text="отсутствует">
      <formula>NOT(ISERROR(SEARCH("отсутствует",B55)))</formula>
    </cfRule>
    <cfRule type="containsText" dxfId="35" priority="513" operator="containsText" text="присутствует">
      <formula>NOT(ISERROR(SEARCH("присутствует",B55)))</formula>
    </cfRule>
  </conditionalFormatting>
  <conditionalFormatting sqref="B59:B63">
    <cfRule type="containsText" dxfId="34" priority="494" operator="containsText" text="присутствует">
      <formula>NOT(ISERROR(SEARCH("присутствует",B59)))</formula>
    </cfRule>
  </conditionalFormatting>
  <conditionalFormatting sqref="C59:C63">
    <cfRule type="containsText" dxfId="33" priority="486" operator="containsText" text="отсутствует">
      <formula>NOT(ISERROR(SEARCH("отсутствует",C59)))</formula>
    </cfRule>
    <cfRule type="containsText" dxfId="32" priority="487" operator="containsText" text="присутствует">
      <formula>NOT(ISERROR(SEARCH("присутствует",C59)))</formula>
    </cfRule>
  </conditionalFormatting>
  <conditionalFormatting sqref="C2:D2">
    <cfRule type="containsText" dxfId="31" priority="440" operator="containsText" text="отсутствует">
      <formula>NOT(ISERROR(SEARCH("отсутствует",C2)))</formula>
    </cfRule>
    <cfRule type="containsText" dxfId="30" priority="441" operator="containsText" text="присутствует">
      <formula>NOT(ISERROR(SEARCH("присутствует",C2)))</formula>
    </cfRule>
  </conditionalFormatting>
  <conditionalFormatting sqref="C1:D1">
    <cfRule type="containsText" dxfId="29" priority="436" operator="containsText" text="отсутствует">
      <formula>NOT(ISERROR(SEARCH("отсутствует",C1)))</formula>
    </cfRule>
    <cfRule type="containsText" dxfId="28" priority="437" operator="containsText" text="присутствует">
      <formula>NOT(ISERROR(SEARCH("присутствует",C1)))</formula>
    </cfRule>
  </conditionalFormatting>
  <conditionalFormatting sqref="B68">
    <cfRule type="containsText" dxfId="27" priority="3" operator="containsText" text="отсутствует">
      <formula>NOT(ISERROR(SEARCH("отсутствует",B68)))</formula>
    </cfRule>
    <cfRule type="containsText" dxfId="26" priority="4" operator="containsText" text="присутствует">
      <formula>NOT(ISERROR(SEARCH("присутствует",B68)))</formula>
    </cfRule>
  </conditionalFormatting>
  <conditionalFormatting sqref="B5:B54">
    <cfRule type="containsText" dxfId="25" priority="1" operator="containsText" text="отсутствует">
      <formula>NOT(ISERROR(SEARCH("отсутствует",B5)))</formula>
    </cfRule>
    <cfRule type="containsText" dxfId="24" priority="2" operator="containsText" text="присутствует">
      <formula>NOT(ISERROR(SEARCH("присутствует",B5)))</formula>
    </cfRule>
  </conditionalFormatting>
  <pageMargins left="0.25" right="0.25"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31"/>
  <sheetViews>
    <sheetView workbookViewId="0">
      <selection activeCell="D7" sqref="D7"/>
    </sheetView>
  </sheetViews>
  <sheetFormatPr defaultRowHeight="15" x14ac:dyDescent="0.25"/>
  <cols>
    <col min="1" max="1" width="1.5703125" customWidth="1"/>
    <col min="2" max="2" width="52.5703125" customWidth="1"/>
    <col min="3" max="118" width="13.42578125" customWidth="1"/>
  </cols>
  <sheetData>
    <row r="1" spans="2:3" ht="31.5" customHeight="1" thickBot="1" x14ac:dyDescent="0.3">
      <c r="B1" s="161" t="s">
        <v>102</v>
      </c>
      <c r="C1" s="141"/>
    </row>
    <row r="2" spans="2:3" s="2" customFormat="1" ht="16.5" customHeight="1" thickBot="1" x14ac:dyDescent="0.3">
      <c r="B2" s="161"/>
      <c r="C2" s="29">
        <v>12</v>
      </c>
    </row>
    <row r="3" spans="2:3" s="3" customFormat="1" ht="58.5" customHeight="1" thickBot="1" x14ac:dyDescent="0.3">
      <c r="B3" s="15" t="s">
        <v>81</v>
      </c>
      <c r="C3" s="30" t="s">
        <v>24</v>
      </c>
    </row>
    <row r="4" spans="2:3" s="1" customFormat="1" ht="12.75" x14ac:dyDescent="0.2">
      <c r="B4" s="16" t="s">
        <v>2</v>
      </c>
      <c r="C4" s="23" t="s">
        <v>85</v>
      </c>
    </row>
    <row r="5" spans="2:3" s="1" customFormat="1" ht="12.75" x14ac:dyDescent="0.2">
      <c r="B5" s="16" t="s">
        <v>3</v>
      </c>
      <c r="C5" s="22" t="s">
        <v>85</v>
      </c>
    </row>
    <row r="6" spans="2:3" s="1" customFormat="1" ht="12.75" x14ac:dyDescent="0.2">
      <c r="B6" s="16" t="s">
        <v>4</v>
      </c>
      <c r="C6" s="22" t="s">
        <v>85</v>
      </c>
    </row>
    <row r="7" spans="2:3" s="26" customFormat="1" ht="38.25" x14ac:dyDescent="0.25">
      <c r="B7" s="16" t="s">
        <v>5</v>
      </c>
      <c r="C7" s="24" t="s">
        <v>85</v>
      </c>
    </row>
    <row r="8" spans="2:3" s="1" customFormat="1" ht="12.75" x14ac:dyDescent="0.2">
      <c r="B8" s="16" t="s">
        <v>6</v>
      </c>
      <c r="C8" s="22" t="s">
        <v>85</v>
      </c>
    </row>
    <row r="9" spans="2:3" s="1" customFormat="1" ht="17.25" customHeight="1" x14ac:dyDescent="0.2">
      <c r="B9" s="16" t="s">
        <v>7</v>
      </c>
      <c r="C9" s="22" t="s">
        <v>85</v>
      </c>
    </row>
    <row r="10" spans="2:3" s="1" customFormat="1" x14ac:dyDescent="0.25">
      <c r="B10" s="14" t="s">
        <v>79</v>
      </c>
      <c r="C10" s="21">
        <f t="shared" ref="C10" si="0">COUNTIF(C4:C9,"присутствует")</f>
        <v>6</v>
      </c>
    </row>
    <row r="11" spans="2:3" s="1" customFormat="1" ht="15.75" thickBot="1" x14ac:dyDescent="0.3">
      <c r="B11" s="14" t="s">
        <v>80</v>
      </c>
      <c r="C11" s="31">
        <f t="shared" ref="C11" si="1">100*C10/6</f>
        <v>100</v>
      </c>
    </row>
    <row r="12" spans="2:3" s="1" customFormat="1" ht="27" customHeight="1" thickBot="1" x14ac:dyDescent="0.25">
      <c r="B12" s="15" t="s">
        <v>82</v>
      </c>
      <c r="C12" s="33"/>
    </row>
    <row r="13" spans="2:3" s="26" customFormat="1" ht="25.5" x14ac:dyDescent="0.25">
      <c r="B13" s="16" t="s">
        <v>8</v>
      </c>
      <c r="C13" s="32" t="s">
        <v>85</v>
      </c>
    </row>
    <row r="14" spans="2:3" s="1" customFormat="1" ht="25.5" x14ac:dyDescent="0.2">
      <c r="B14" s="16" t="s">
        <v>9</v>
      </c>
      <c r="C14" s="24" t="s">
        <v>85</v>
      </c>
    </row>
    <row r="15" spans="2:3" s="1" customFormat="1" ht="25.5" x14ac:dyDescent="0.2">
      <c r="B15" s="16" t="s">
        <v>10</v>
      </c>
      <c r="C15" s="24" t="s">
        <v>85</v>
      </c>
    </row>
    <row r="16" spans="2:3" s="1" customFormat="1" ht="12.75" x14ac:dyDescent="0.2">
      <c r="B16" s="16" t="s">
        <v>11</v>
      </c>
      <c r="C16" s="24" t="s">
        <v>85</v>
      </c>
    </row>
    <row r="17" spans="2:3" s="1" customFormat="1" ht="25.5" x14ac:dyDescent="0.2">
      <c r="B17" s="16" t="s">
        <v>12</v>
      </c>
      <c r="C17" s="24" t="s">
        <v>85</v>
      </c>
    </row>
    <row r="18" spans="2:3" s="1" customFormat="1" x14ac:dyDescent="0.25">
      <c r="B18" s="14" t="s">
        <v>79</v>
      </c>
      <c r="C18" s="21">
        <f t="shared" ref="C18" si="2">COUNTIF(C13:C17,"присутствует")</f>
        <v>5</v>
      </c>
    </row>
    <row r="19" spans="2:3" s="1" customFormat="1" ht="15.75" thickBot="1" x14ac:dyDescent="0.3">
      <c r="B19" s="14" t="s">
        <v>80</v>
      </c>
      <c r="C19" s="21">
        <f t="shared" ref="C19" si="3">100*C18/5</f>
        <v>100</v>
      </c>
    </row>
    <row r="20" spans="2:3" s="1" customFormat="1" ht="24" customHeight="1" thickBot="1" x14ac:dyDescent="0.25">
      <c r="B20" s="15" t="s">
        <v>82</v>
      </c>
      <c r="C20" s="33"/>
    </row>
    <row r="21" spans="2:3" s="1" customFormat="1" ht="25.5" x14ac:dyDescent="0.2">
      <c r="B21" s="16" t="s">
        <v>13</v>
      </c>
      <c r="C21" s="24" t="s">
        <v>85</v>
      </c>
    </row>
    <row r="22" spans="2:3" s="1" customFormat="1" ht="42" customHeight="1" x14ac:dyDescent="0.2">
      <c r="B22" s="16" t="s">
        <v>14</v>
      </c>
      <c r="C22" s="24" t="s">
        <v>85</v>
      </c>
    </row>
    <row r="23" spans="2:3" s="1" customFormat="1" ht="32.25" customHeight="1" x14ac:dyDescent="0.2">
      <c r="B23" s="16" t="s">
        <v>15</v>
      </c>
      <c r="C23" s="24" t="s">
        <v>85</v>
      </c>
    </row>
    <row r="24" spans="2:3" s="1" customFormat="1" ht="33.75" customHeight="1" x14ac:dyDescent="0.2">
      <c r="B24" s="16" t="s">
        <v>16</v>
      </c>
      <c r="C24" s="25" t="s">
        <v>86</v>
      </c>
    </row>
    <row r="25" spans="2:3" s="1" customFormat="1" ht="43.5" customHeight="1" x14ac:dyDescent="0.2">
      <c r="B25" s="16" t="s">
        <v>17</v>
      </c>
      <c r="C25" s="24" t="s">
        <v>85</v>
      </c>
    </row>
    <row r="26" spans="2:3" s="1" customFormat="1" ht="25.5" x14ac:dyDescent="0.2">
      <c r="B26" s="16" t="s">
        <v>18</v>
      </c>
      <c r="C26" s="24" t="s">
        <v>85</v>
      </c>
    </row>
    <row r="27" spans="2:3" s="1" customFormat="1" x14ac:dyDescent="0.25">
      <c r="B27" s="14" t="s">
        <v>79</v>
      </c>
      <c r="C27" s="21">
        <f t="shared" ref="C27" si="4">COUNTIF(C21:C26,"присутствует")+COUNTA(C24)</f>
        <v>6</v>
      </c>
    </row>
    <row r="28" spans="2:3" s="1" customFormat="1" x14ac:dyDescent="0.25">
      <c r="B28" s="14" t="s">
        <v>80</v>
      </c>
      <c r="C28" s="21">
        <f t="shared" ref="C28" si="5">100*C27/6</f>
        <v>100</v>
      </c>
    </row>
    <row r="30" spans="2:3" x14ac:dyDescent="0.25">
      <c r="B30" t="s">
        <v>103</v>
      </c>
    </row>
    <row r="31" spans="2:3" x14ac:dyDescent="0.25">
      <c r="B31" s="1" t="s">
        <v>104</v>
      </c>
    </row>
  </sheetData>
  <mergeCells count="1">
    <mergeCell ref="B1:B2"/>
  </mergeCells>
  <conditionalFormatting sqref="C18:C19 C10:C11 C27:C28">
    <cfRule type="containsText" dxfId="23" priority="358" operator="containsText" text="отсутствует">
      <formula>NOT(ISERROR(SEARCH("отсутствует",C10)))</formula>
    </cfRule>
    <cfRule type="containsText" dxfId="22" priority="359" operator="containsText" text="присутствует">
      <formula>NOT(ISERROR(SEARCH("присутствует",C10)))</formula>
    </cfRule>
  </conditionalFormatting>
  <conditionalFormatting sqref="C2">
    <cfRule type="containsText" dxfId="21" priority="355" operator="containsText" text="отсутствует">
      <formula>NOT(ISERROR(SEARCH("отсутствует",C2)))</formula>
    </cfRule>
    <cfRule type="containsText" dxfId="20" priority="356" operator="containsText" text="присутствует">
      <formula>NOT(ISERROR(SEARCH("присутствует",C2)))</formula>
    </cfRule>
  </conditionalFormatting>
  <conditionalFormatting sqref="C18:C19 C4:C11 C27:C28">
    <cfRule type="containsText" dxfId="19" priority="317" operator="containsText" text="присутствует">
      <formula>NOT(ISERROR(SEARCH("присутствует",C4)))</formula>
    </cfRule>
  </conditionalFormatting>
  <conditionalFormatting sqref="B18:B19">
    <cfRule type="containsText" dxfId="18" priority="349" operator="containsText" text="присутствует">
      <formula>NOT(ISERROR(SEARCH("присутствует",B18)))</formula>
    </cfRule>
  </conditionalFormatting>
  <conditionalFormatting sqref="B5:B9">
    <cfRule type="containsText" dxfId="17" priority="353" operator="containsText" text="присутствует">
      <formula>NOT(ISERROR(SEARCH("присутствует",B5)))</formula>
    </cfRule>
  </conditionalFormatting>
  <conditionalFormatting sqref="B10:B11">
    <cfRule type="containsText" dxfId="16" priority="352" operator="containsText" text="присутствует">
      <formula>NOT(ISERROR(SEARCH("присутствует",B10)))</formula>
    </cfRule>
  </conditionalFormatting>
  <conditionalFormatting sqref="B12">
    <cfRule type="containsText" dxfId="15" priority="351" operator="containsText" text="присутствует">
      <formula>NOT(ISERROR(SEARCH("присутствует",B12)))</formula>
    </cfRule>
  </conditionalFormatting>
  <conditionalFormatting sqref="B13:B17">
    <cfRule type="containsText" dxfId="14" priority="350" operator="containsText" text="присутствует">
      <formula>NOT(ISERROR(SEARCH("присутствует",B13)))</formula>
    </cfRule>
  </conditionalFormatting>
  <conditionalFormatting sqref="B20">
    <cfRule type="containsText" dxfId="13" priority="348" operator="containsText" text="присутствует">
      <formula>NOT(ISERROR(SEARCH("присутствует",B20)))</formula>
    </cfRule>
  </conditionalFormatting>
  <conditionalFormatting sqref="B28">
    <cfRule type="containsText" dxfId="12" priority="347" operator="containsText" text="присутствует">
      <formula>NOT(ISERROR(SEARCH("присутствует",B28)))</formula>
    </cfRule>
  </conditionalFormatting>
  <conditionalFormatting sqref="B27">
    <cfRule type="containsText" dxfId="11" priority="346" operator="containsText" text="присутствует">
      <formula>NOT(ISERROR(SEARCH("присутствует",B27)))</formula>
    </cfRule>
  </conditionalFormatting>
  <conditionalFormatting sqref="B21:B26">
    <cfRule type="containsText" dxfId="10" priority="345" operator="containsText" text="присутствует">
      <formula>NOT(ISERROR(SEARCH("присутствует",B21)))</formula>
    </cfRule>
  </conditionalFormatting>
  <conditionalFormatting sqref="B4">
    <cfRule type="containsText" dxfId="9" priority="344" operator="containsText" text="присутствует">
      <formula>NOT(ISERROR(SEARCH("присутствует",B4)))</formula>
    </cfRule>
  </conditionalFormatting>
  <conditionalFormatting sqref="C10:C26">
    <cfRule type="cellIs" dxfId="8" priority="25" operator="equal">
      <formula>"присутствует"</formula>
    </cfRule>
  </conditionalFormatting>
  <conditionalFormatting sqref="C13:C17 C21:C23">
    <cfRule type="containsText" dxfId="7" priority="23" operator="containsText" text="отсутствует">
      <formula>NOT(ISERROR(SEARCH("отсутствует",C13)))</formula>
    </cfRule>
  </conditionalFormatting>
  <conditionalFormatting sqref="B1">
    <cfRule type="containsText" dxfId="6" priority="15" operator="containsText" text="присутствует">
      <formula>NOT(ISERROR(SEARCH("присутствует",B1)))</formula>
    </cfRule>
  </conditionalFormatting>
  <conditionalFormatting sqref="B3">
    <cfRule type="containsText" dxfId="5" priority="6" operator="containsText" text="присутствует">
      <formula>NOT(ISERROR(SEARCH("присутствует",B3)))</formula>
    </cfRule>
  </conditionalFormatting>
  <conditionalFormatting sqref="B31">
    <cfRule type="containsText" dxfId="4" priority="5" operator="containsText" text="присутствует">
      <formula>NOT(ISERROR(SEARCH("присутствует",B31)))</formula>
    </cfRule>
  </conditionalFormatting>
  <conditionalFormatting sqref="B30">
    <cfRule type="containsText" dxfId="3" priority="3" operator="containsText" text="отсутствует">
      <formula>NOT(ISERROR(SEARCH("отсутствует",B30)))</formula>
    </cfRule>
    <cfRule type="containsText" dxfId="2" priority="4" operator="containsText" text="присутствует">
      <formula>NOT(ISERROR(SEARCH("присутствует",B30)))</formula>
    </cfRule>
  </conditionalFormatting>
  <conditionalFormatting sqref="B31">
    <cfRule type="containsText" dxfId="1" priority="1" operator="containsText" text="отсутствует">
      <formula>NOT(ISERROR(SEARCH("отсутствует",B31)))</formula>
    </cfRule>
    <cfRule type="containsText" dxfId="0" priority="2" operator="containsText" text="присутствует">
      <formula>NOT(ISERROR(SEARCH("присутствует",B31)))</formula>
    </cfRule>
  </conditionalFormatting>
  <pageMargins left="0.25" right="0.25" top="0.75" bottom="0.75" header="0.3" footer="0.3"/>
  <pageSetup paperSize="9" scale="7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D119"/>
  <sheetViews>
    <sheetView zoomScale="70" zoomScaleNormal="70" workbookViewId="0">
      <selection activeCell="B7" sqref="A7:XFD7"/>
    </sheetView>
  </sheetViews>
  <sheetFormatPr defaultRowHeight="15" x14ac:dyDescent="0.25"/>
  <cols>
    <col min="1" max="1" width="9.140625" style="50"/>
    <col min="2" max="2" width="4.5703125" customWidth="1"/>
    <col min="3" max="3" width="23" customWidth="1"/>
    <col min="4" max="4" width="17.42578125" customWidth="1"/>
    <col min="5" max="5" width="22.85546875" customWidth="1"/>
    <col min="6" max="6" width="24.7109375" customWidth="1"/>
    <col min="7" max="7" width="21" customWidth="1"/>
    <col min="8" max="8" width="10.7109375" bestFit="1" customWidth="1"/>
    <col min="9" max="9" width="12.42578125" bestFit="1" customWidth="1"/>
    <col min="10" max="10" width="10.7109375" customWidth="1"/>
    <col min="11" max="11" width="14" bestFit="1" customWidth="1"/>
    <col min="12" max="12" width="17.140625" customWidth="1"/>
    <col min="13" max="13" width="11.42578125" bestFit="1" customWidth="1"/>
    <col min="14" max="14" width="14.7109375" customWidth="1"/>
    <col min="15" max="15" width="15.140625" customWidth="1"/>
    <col min="16" max="16" width="15.28515625" customWidth="1"/>
    <col min="17" max="17" width="11.42578125" bestFit="1" customWidth="1"/>
    <col min="18" max="18" width="14.7109375" bestFit="1" customWidth="1"/>
    <col min="19" max="19" width="12.7109375" customWidth="1"/>
    <col min="20" max="20" width="14.7109375" bestFit="1" customWidth="1"/>
    <col min="21" max="21" width="11.42578125" bestFit="1" customWidth="1"/>
    <col min="22" max="22" width="14.7109375" bestFit="1" customWidth="1"/>
    <col min="23" max="23" width="13" customWidth="1"/>
    <col min="24" max="24" width="14.7109375" bestFit="1" customWidth="1"/>
    <col min="25" max="25" width="14.7109375" customWidth="1"/>
    <col min="26" max="27" width="14.42578125" customWidth="1"/>
    <col min="28" max="29" width="13.85546875" customWidth="1"/>
    <col min="30" max="30" width="14.28515625" customWidth="1"/>
  </cols>
  <sheetData>
    <row r="2" spans="1:30" ht="71.25" customHeight="1" x14ac:dyDescent="0.25">
      <c r="C2" s="166" t="s">
        <v>106</v>
      </c>
      <c r="D2" s="166"/>
      <c r="E2" s="166"/>
      <c r="F2" s="166"/>
    </row>
    <row r="3" spans="1:30" ht="15.75" thickBot="1" x14ac:dyDescent="0.3">
      <c r="C3" t="s">
        <v>107</v>
      </c>
    </row>
    <row r="4" spans="1:30" ht="15" customHeight="1" thickBot="1" x14ac:dyDescent="0.3">
      <c r="E4" s="51"/>
      <c r="F4" s="51"/>
      <c r="G4" s="51"/>
      <c r="H4" s="51"/>
      <c r="I4" s="51"/>
      <c r="J4" s="51"/>
      <c r="K4" s="51"/>
      <c r="L4" s="52"/>
      <c r="M4" s="51"/>
      <c r="N4" s="51"/>
      <c r="O4" s="53"/>
      <c r="P4" s="54"/>
      <c r="Q4" s="54"/>
      <c r="R4" s="54"/>
      <c r="S4" s="53"/>
      <c r="T4" s="54"/>
      <c r="U4" s="54"/>
      <c r="V4" s="54"/>
      <c r="W4" s="55"/>
      <c r="X4" s="55"/>
      <c r="Y4" s="54"/>
      <c r="Z4" s="54"/>
      <c r="AA4" s="54"/>
      <c r="AB4" s="54"/>
      <c r="AC4" s="54"/>
      <c r="AD4" s="54"/>
    </row>
    <row r="5" spans="1:30" s="57" customFormat="1" ht="124.5" thickBot="1" x14ac:dyDescent="0.3">
      <c r="A5" s="56"/>
      <c r="C5" s="58" t="s">
        <v>108</v>
      </c>
      <c r="D5" s="59" t="s">
        <v>109</v>
      </c>
      <c r="E5" s="60" t="s">
        <v>110</v>
      </c>
      <c r="F5" s="61" t="s">
        <v>111</v>
      </c>
      <c r="G5" s="62" t="s">
        <v>112</v>
      </c>
      <c r="H5" s="167" t="s">
        <v>113</v>
      </c>
      <c r="I5" s="168"/>
      <c r="J5" s="162" t="s">
        <v>114</v>
      </c>
      <c r="K5" s="163"/>
      <c r="L5" s="63" t="s">
        <v>115</v>
      </c>
      <c r="M5" s="162" t="s">
        <v>116</v>
      </c>
      <c r="N5" s="163"/>
      <c r="O5" s="60" t="s">
        <v>117</v>
      </c>
      <c r="P5" s="62" t="s">
        <v>118</v>
      </c>
      <c r="Q5" s="162" t="s">
        <v>119</v>
      </c>
      <c r="R5" s="163"/>
      <c r="S5" s="164" t="s">
        <v>120</v>
      </c>
      <c r="T5" s="165"/>
      <c r="U5" s="169" t="s">
        <v>121</v>
      </c>
      <c r="V5" s="170"/>
      <c r="W5" s="171" t="s">
        <v>122</v>
      </c>
      <c r="X5" s="164"/>
      <c r="Y5" s="172" t="s">
        <v>123</v>
      </c>
      <c r="Z5" s="173"/>
      <c r="AA5" s="167" t="s">
        <v>124</v>
      </c>
      <c r="AB5" s="168"/>
      <c r="AC5" s="162" t="s">
        <v>125</v>
      </c>
      <c r="AD5" s="163"/>
    </row>
    <row r="6" spans="1:30" ht="15.75" thickBot="1" x14ac:dyDescent="0.3">
      <c r="C6" s="64"/>
      <c r="D6" s="65"/>
      <c r="E6" s="66" t="s">
        <v>126</v>
      </c>
      <c r="F6" s="67" t="s">
        <v>126</v>
      </c>
      <c r="G6" s="68" t="s">
        <v>127</v>
      </c>
      <c r="H6" s="69" t="s">
        <v>128</v>
      </c>
      <c r="I6" s="69" t="s">
        <v>129</v>
      </c>
      <c r="J6" s="69" t="s">
        <v>128</v>
      </c>
      <c r="K6" s="70" t="s">
        <v>129</v>
      </c>
      <c r="L6" s="66" t="s">
        <v>130</v>
      </c>
      <c r="M6" s="71" t="s">
        <v>128</v>
      </c>
      <c r="N6" s="72" t="s">
        <v>129</v>
      </c>
      <c r="O6" s="66" t="s">
        <v>130</v>
      </c>
      <c r="P6" s="68" t="s">
        <v>130</v>
      </c>
      <c r="Q6" s="71" t="s">
        <v>128</v>
      </c>
      <c r="R6" s="72" t="s">
        <v>129</v>
      </c>
      <c r="S6" s="73" t="s">
        <v>128</v>
      </c>
      <c r="T6" s="72" t="s">
        <v>129</v>
      </c>
      <c r="U6" s="71" t="s">
        <v>128</v>
      </c>
      <c r="V6" s="72" t="s">
        <v>129</v>
      </c>
      <c r="W6" s="71" t="s">
        <v>128</v>
      </c>
      <c r="X6" s="74" t="s">
        <v>129</v>
      </c>
      <c r="Y6" s="75" t="s">
        <v>128</v>
      </c>
      <c r="Z6" s="72" t="s">
        <v>129</v>
      </c>
      <c r="AA6" s="71" t="s">
        <v>128</v>
      </c>
      <c r="AB6" s="72" t="s">
        <v>129</v>
      </c>
      <c r="AC6" s="71" t="s">
        <v>128</v>
      </c>
      <c r="AD6" s="72" t="s">
        <v>129</v>
      </c>
    </row>
    <row r="7" spans="1:30" ht="15.75" thickBot="1" x14ac:dyDescent="0.3">
      <c r="A7" s="142"/>
      <c r="B7" s="76">
        <v>12</v>
      </c>
      <c r="C7" s="77" t="s">
        <v>24</v>
      </c>
      <c r="D7" s="78">
        <v>387</v>
      </c>
      <c r="E7" s="79">
        <v>10</v>
      </c>
      <c r="F7" s="80">
        <v>10</v>
      </c>
      <c r="G7" s="81">
        <v>4</v>
      </c>
      <c r="H7" s="82">
        <v>263</v>
      </c>
      <c r="I7" s="83">
        <v>249</v>
      </c>
      <c r="J7" s="84">
        <v>296</v>
      </c>
      <c r="K7" s="85">
        <v>272</v>
      </c>
      <c r="L7" s="86">
        <v>5</v>
      </c>
      <c r="M7" s="83">
        <v>387</v>
      </c>
      <c r="N7" s="83">
        <v>321</v>
      </c>
      <c r="O7" s="87">
        <v>5</v>
      </c>
      <c r="P7" s="88">
        <v>5</v>
      </c>
      <c r="Q7" s="88">
        <v>16</v>
      </c>
      <c r="R7" s="89">
        <v>12</v>
      </c>
      <c r="S7" s="90">
        <v>387</v>
      </c>
      <c r="T7" s="88">
        <v>356</v>
      </c>
      <c r="U7" s="87">
        <v>387</v>
      </c>
      <c r="V7" s="88">
        <v>352</v>
      </c>
      <c r="W7" s="88">
        <v>237</v>
      </c>
      <c r="X7" s="91">
        <v>227</v>
      </c>
      <c r="Y7" s="90">
        <v>387</v>
      </c>
      <c r="Z7" s="88">
        <v>345</v>
      </c>
      <c r="AA7" s="88">
        <v>387</v>
      </c>
      <c r="AB7" s="88">
        <v>336</v>
      </c>
      <c r="AC7" s="88">
        <v>387</v>
      </c>
      <c r="AD7" s="89">
        <v>346</v>
      </c>
    </row>
    <row r="8" spans="1:30" x14ac:dyDescent="0.25">
      <c r="A8"/>
    </row>
    <row r="9" spans="1:30" x14ac:dyDescent="0.25">
      <c r="A9"/>
    </row>
    <row r="10" spans="1:30" ht="39" customHeight="1" x14ac:dyDescent="0.25">
      <c r="A10"/>
    </row>
    <row r="11" spans="1:30" x14ac:dyDescent="0.25">
      <c r="A11"/>
    </row>
    <row r="12" spans="1:30" x14ac:dyDescent="0.25">
      <c r="A12"/>
    </row>
    <row r="13" spans="1:30" x14ac:dyDescent="0.25">
      <c r="A13"/>
    </row>
    <row r="14" spans="1:30" x14ac:dyDescent="0.25">
      <c r="A14"/>
    </row>
    <row r="15" spans="1:30" ht="15.75" customHeight="1" x14ac:dyDescent="0.25">
      <c r="A15"/>
    </row>
    <row r="16" spans="1:30" x14ac:dyDescent="0.25">
      <c r="A16"/>
    </row>
    <row r="17" spans="1:1" ht="15.75" customHeight="1" x14ac:dyDescent="0.25">
      <c r="A17"/>
    </row>
    <row r="18" spans="1:1" x14ac:dyDescent="0.25">
      <c r="A18"/>
    </row>
    <row r="19" spans="1:1" x14ac:dyDescent="0.25">
      <c r="A19"/>
    </row>
    <row r="20" spans="1:1" x14ac:dyDescent="0.25">
      <c r="A20"/>
    </row>
    <row r="21" spans="1:1" x14ac:dyDescent="0.25">
      <c r="A21"/>
    </row>
    <row r="22" spans="1:1" x14ac:dyDescent="0.25">
      <c r="A22"/>
    </row>
    <row r="23" spans="1:1" x14ac:dyDescent="0.25">
      <c r="A23"/>
    </row>
    <row r="24" spans="1:1" x14ac:dyDescent="0.25">
      <c r="A24"/>
    </row>
    <row r="25" spans="1:1" x14ac:dyDescent="0.25">
      <c r="A25"/>
    </row>
    <row r="26" spans="1:1" x14ac:dyDescent="0.25">
      <c r="A26"/>
    </row>
    <row r="27" spans="1:1" ht="15.75" customHeight="1" x14ac:dyDescent="0.25">
      <c r="A27"/>
    </row>
    <row r="28" spans="1:1" x14ac:dyDescent="0.25">
      <c r="A28"/>
    </row>
    <row r="29" spans="1:1" x14ac:dyDescent="0.25">
      <c r="A29"/>
    </row>
    <row r="30" spans="1:1" x14ac:dyDescent="0.25">
      <c r="A30"/>
    </row>
    <row r="31" spans="1:1" x14ac:dyDescent="0.25">
      <c r="A31"/>
    </row>
    <row r="32" spans="1:1" x14ac:dyDescent="0.25">
      <c r="A32"/>
    </row>
    <row r="33" spans="1:1" x14ac:dyDescent="0.25">
      <c r="A33"/>
    </row>
    <row r="34" spans="1:1" x14ac:dyDescent="0.25">
      <c r="A34"/>
    </row>
    <row r="35" spans="1:1" x14ac:dyDescent="0.25">
      <c r="A35"/>
    </row>
    <row r="36" spans="1:1" x14ac:dyDescent="0.25">
      <c r="A36"/>
    </row>
    <row r="37" spans="1:1" x14ac:dyDescent="0.25">
      <c r="A37"/>
    </row>
    <row r="38" spans="1:1" x14ac:dyDescent="0.25">
      <c r="A38"/>
    </row>
    <row r="40" spans="1:1" ht="15.75" customHeight="1" x14ac:dyDescent="0.25"/>
    <row r="42"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56" ht="15.75" customHeight="1" x14ac:dyDescent="0.25"/>
    <row r="62" ht="15.75" customHeight="1" x14ac:dyDescent="0.25"/>
    <row r="112" ht="15.75" customHeight="1" x14ac:dyDescent="0.25"/>
    <row r="118" ht="15.75" customHeight="1" x14ac:dyDescent="0.25"/>
    <row r="119" ht="34.5" customHeight="1" x14ac:dyDescent="0.25"/>
  </sheetData>
  <mergeCells count="11">
    <mergeCell ref="U5:V5"/>
    <mergeCell ref="W5:X5"/>
    <mergeCell ref="Y5:Z5"/>
    <mergeCell ref="AA5:AB5"/>
    <mergeCell ref="AC5:AD5"/>
    <mergeCell ref="Q5:R5"/>
    <mergeCell ref="S5:T5"/>
    <mergeCell ref="C2:F2"/>
    <mergeCell ref="H5:I5"/>
    <mergeCell ref="J5:K5"/>
    <mergeCell ref="M5:N5"/>
  </mergeCells>
  <pageMargins left="0.25" right="0.25" top="0.75" bottom="0.75" header="0.3" footer="0.3"/>
  <pageSetup paperSize="9" scale="44" fitToWidth="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8"/>
  <sheetViews>
    <sheetView zoomScale="80" zoomScaleNormal="80" workbookViewId="0">
      <selection activeCell="C14" sqref="C14"/>
    </sheetView>
  </sheetViews>
  <sheetFormatPr defaultRowHeight="15" x14ac:dyDescent="0.25"/>
  <cols>
    <col min="1" max="1" width="9.140625" style="92"/>
    <col min="2" max="2" width="5" style="92" customWidth="1"/>
    <col min="3" max="3" width="27.42578125" style="92" customWidth="1"/>
    <col min="4" max="4" width="17.42578125" style="92" customWidth="1"/>
    <col min="5" max="5" width="21" style="92" customWidth="1"/>
    <col min="6" max="6" width="24.5703125" style="92" customWidth="1"/>
    <col min="7" max="7" width="9.140625" style="92"/>
    <col min="8" max="8" width="17.140625" style="92" customWidth="1"/>
    <col min="9" max="9" width="17" style="92" customWidth="1"/>
    <col min="10" max="10" width="9.140625" style="92"/>
    <col min="11" max="11" width="15.140625" style="92" customWidth="1"/>
    <col min="12" max="12" width="15.28515625" style="92" customWidth="1"/>
    <col min="13" max="13" width="14.42578125" style="92" customWidth="1"/>
    <col min="14" max="14" width="9.140625" style="92"/>
    <col min="15" max="15" width="20.28515625" style="92" customWidth="1"/>
    <col min="16" max="16" width="19.28515625" style="92" customWidth="1"/>
    <col min="17" max="17" width="18.7109375" style="92" customWidth="1"/>
    <col min="18" max="18" width="10.42578125" style="92" customWidth="1"/>
    <col min="19" max="19" width="14.42578125" style="92" customWidth="1"/>
    <col min="20" max="20" width="13.85546875" style="92" customWidth="1"/>
    <col min="21" max="21" width="14.28515625" style="92" customWidth="1"/>
    <col min="22" max="16384" width="9.140625" style="92"/>
  </cols>
  <sheetData>
    <row r="1" spans="1:24" ht="74.45" customHeight="1" x14ac:dyDescent="0.25">
      <c r="C1" s="179" t="s">
        <v>131</v>
      </c>
      <c r="D1" s="179"/>
      <c r="E1" s="179"/>
      <c r="F1" s="179"/>
    </row>
    <row r="2" spans="1:24" ht="15.75" thickBot="1" x14ac:dyDescent="0.3"/>
    <row r="3" spans="1:24" ht="15" customHeight="1" thickBot="1" x14ac:dyDescent="0.3">
      <c r="D3" s="176" t="s">
        <v>132</v>
      </c>
      <c r="E3" s="177"/>
      <c r="F3" s="177"/>
      <c r="G3" s="178"/>
      <c r="H3" s="176" t="s">
        <v>133</v>
      </c>
      <c r="I3" s="177"/>
      <c r="J3" s="178"/>
      <c r="K3" s="176" t="s">
        <v>134</v>
      </c>
      <c r="L3" s="177"/>
      <c r="M3" s="177"/>
      <c r="N3" s="178"/>
      <c r="O3" s="176" t="s">
        <v>135</v>
      </c>
      <c r="P3" s="177"/>
      <c r="Q3" s="177"/>
      <c r="R3" s="178"/>
      <c r="S3" s="176" t="s">
        <v>136</v>
      </c>
      <c r="T3" s="177"/>
      <c r="U3" s="177"/>
      <c r="V3" s="178"/>
      <c r="W3" s="174" t="s">
        <v>137</v>
      </c>
    </row>
    <row r="4" spans="1:24" s="93" customFormat="1" ht="85.9" customHeight="1" thickBot="1" x14ac:dyDescent="0.3">
      <c r="C4" s="94" t="s">
        <v>108</v>
      </c>
      <c r="D4" s="95" t="s">
        <v>138</v>
      </c>
      <c r="E4" s="96" t="s">
        <v>139</v>
      </c>
      <c r="F4" s="97" t="s">
        <v>140</v>
      </c>
      <c r="G4" s="98" t="s">
        <v>141</v>
      </c>
      <c r="H4" s="95" t="s">
        <v>142</v>
      </c>
      <c r="I4" s="99" t="s">
        <v>143</v>
      </c>
      <c r="J4" s="100" t="s">
        <v>141</v>
      </c>
      <c r="K4" s="101" t="s">
        <v>144</v>
      </c>
      <c r="L4" s="96" t="s">
        <v>145</v>
      </c>
      <c r="M4" s="97" t="s">
        <v>146</v>
      </c>
      <c r="N4" s="98" t="s">
        <v>141</v>
      </c>
      <c r="O4" s="101" t="s">
        <v>147</v>
      </c>
      <c r="P4" s="96" t="s">
        <v>148</v>
      </c>
      <c r="Q4" s="97" t="s">
        <v>149</v>
      </c>
      <c r="R4" s="98" t="s">
        <v>141</v>
      </c>
      <c r="S4" s="101" t="s">
        <v>150</v>
      </c>
      <c r="T4" s="96" t="s">
        <v>151</v>
      </c>
      <c r="U4" s="97" t="s">
        <v>152</v>
      </c>
      <c r="V4" s="102" t="s">
        <v>141</v>
      </c>
      <c r="W4" s="175"/>
    </row>
    <row r="5" spans="1:24" ht="15.75" thickBot="1" x14ac:dyDescent="0.3">
      <c r="C5" s="103"/>
      <c r="D5" s="104">
        <v>30</v>
      </c>
      <c r="E5" s="105">
        <v>30</v>
      </c>
      <c r="F5" s="105">
        <v>40</v>
      </c>
      <c r="G5" s="106">
        <v>100</v>
      </c>
      <c r="H5" s="107">
        <v>50</v>
      </c>
      <c r="I5" s="108">
        <v>50</v>
      </c>
      <c r="J5" s="109">
        <v>100</v>
      </c>
      <c r="K5" s="104">
        <v>30</v>
      </c>
      <c r="L5" s="105">
        <v>40</v>
      </c>
      <c r="M5" s="105">
        <v>30</v>
      </c>
      <c r="N5" s="110">
        <v>100</v>
      </c>
      <c r="O5" s="104">
        <v>40</v>
      </c>
      <c r="P5" s="105">
        <v>40</v>
      </c>
      <c r="Q5" s="105">
        <v>20</v>
      </c>
      <c r="R5" s="110">
        <v>100</v>
      </c>
      <c r="S5" s="104">
        <v>30</v>
      </c>
      <c r="T5" s="105">
        <v>20</v>
      </c>
      <c r="U5" s="105">
        <v>50</v>
      </c>
      <c r="V5" s="106">
        <v>100</v>
      </c>
      <c r="W5" s="111">
        <v>100</v>
      </c>
    </row>
    <row r="6" spans="1:24" ht="15.75" thickBot="1" x14ac:dyDescent="0.3">
      <c r="A6" s="143"/>
      <c r="B6" s="112">
        <v>12</v>
      </c>
      <c r="C6" s="113" t="s">
        <v>24</v>
      </c>
      <c r="D6" s="114">
        <v>30</v>
      </c>
      <c r="E6" s="115">
        <v>30</v>
      </c>
      <c r="F6" s="115">
        <v>37.313739595108416</v>
      </c>
      <c r="G6" s="116">
        <v>97.2</v>
      </c>
      <c r="H6" s="114">
        <v>50</v>
      </c>
      <c r="I6" s="115">
        <v>41.472868217054263</v>
      </c>
      <c r="J6" s="116">
        <v>91.5</v>
      </c>
      <c r="K6" s="114">
        <v>30</v>
      </c>
      <c r="L6" s="115">
        <v>40</v>
      </c>
      <c r="M6" s="115">
        <v>22.5</v>
      </c>
      <c r="N6" s="116">
        <v>92.5</v>
      </c>
      <c r="O6" s="114">
        <v>36.795865633074939</v>
      </c>
      <c r="P6" s="115">
        <v>36.382428940568474</v>
      </c>
      <c r="Q6" s="115">
        <v>19.156118143459917</v>
      </c>
      <c r="R6" s="116">
        <v>92.4</v>
      </c>
      <c r="S6" s="114">
        <v>26.744186046511626</v>
      </c>
      <c r="T6" s="115">
        <v>17.364341085271317</v>
      </c>
      <c r="U6" s="115">
        <v>44.702842377260978</v>
      </c>
      <c r="V6" s="116">
        <v>88.6</v>
      </c>
      <c r="W6" s="116">
        <v>92.44</v>
      </c>
    </row>
    <row r="7" spans="1:24" x14ac:dyDescent="0.25">
      <c r="X7" s="117">
        <v>1</v>
      </c>
    </row>
    <row r="8" spans="1:24" x14ac:dyDescent="0.25">
      <c r="C8" s="92" t="s">
        <v>103</v>
      </c>
    </row>
    <row r="9" spans="1:24" ht="30.75" customHeight="1" x14ac:dyDescent="0.25">
      <c r="C9" s="92" t="s">
        <v>104</v>
      </c>
    </row>
    <row r="14" spans="1:24" x14ac:dyDescent="0.25">
      <c r="X14" s="118">
        <v>1</v>
      </c>
    </row>
    <row r="16" spans="1:24" x14ac:dyDescent="0.25">
      <c r="X16" s="118">
        <v>1</v>
      </c>
    </row>
    <row r="89" ht="24" customHeight="1" x14ac:dyDescent="0.25"/>
    <row r="118" ht="34.5" customHeight="1" x14ac:dyDescent="0.25"/>
  </sheetData>
  <mergeCells count="7">
    <mergeCell ref="W3:W4"/>
    <mergeCell ref="S3:V3"/>
    <mergeCell ref="C1:F1"/>
    <mergeCell ref="D3:G3"/>
    <mergeCell ref="H3:J3"/>
    <mergeCell ref="K3:N3"/>
    <mergeCell ref="O3:R3"/>
  </mergeCells>
  <pageMargins left="0.25" right="0.25" top="0.75" bottom="0.75" header="0.3" footer="0.3"/>
  <pageSetup paperSize="9" scale="81" fitToWidth="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18"/>
  <sheetViews>
    <sheetView zoomScale="80" zoomScaleNormal="80" workbookViewId="0">
      <selection activeCell="L12" sqref="L12"/>
    </sheetView>
  </sheetViews>
  <sheetFormatPr defaultRowHeight="15" x14ac:dyDescent="0.25"/>
  <cols>
    <col min="2" max="2" width="5" customWidth="1"/>
    <col min="3" max="3" width="27.42578125" customWidth="1"/>
    <col min="5" max="5" width="5" customWidth="1"/>
    <col min="6" max="6" width="24.7109375" customWidth="1"/>
    <col min="7" max="7" width="9" customWidth="1"/>
    <col min="8" max="8" width="5" customWidth="1"/>
    <col min="9" max="9" width="24.7109375" customWidth="1"/>
    <col min="10" max="10" width="9" customWidth="1"/>
    <col min="11" max="11" width="5" customWidth="1"/>
    <col min="12" max="12" width="24.7109375" customWidth="1"/>
    <col min="13" max="13" width="9" customWidth="1"/>
    <col min="14" max="14" width="5" customWidth="1"/>
  </cols>
  <sheetData>
    <row r="1" spans="2:15" ht="74.45" customHeight="1" x14ac:dyDescent="0.35">
      <c r="C1" s="166" t="s">
        <v>153</v>
      </c>
      <c r="D1" s="166"/>
      <c r="E1" s="166"/>
      <c r="F1" s="166"/>
      <c r="G1" s="166"/>
      <c r="I1" s="119"/>
      <c r="J1" s="119"/>
      <c r="L1" s="119"/>
      <c r="M1" s="119"/>
      <c r="O1" s="144"/>
    </row>
    <row r="2" spans="2:15" ht="15.75" thickBot="1" x14ac:dyDescent="0.3"/>
    <row r="3" spans="2:15" ht="15" customHeight="1" x14ac:dyDescent="0.25">
      <c r="B3" s="180" t="s">
        <v>154</v>
      </c>
      <c r="C3" s="182" t="s">
        <v>108</v>
      </c>
      <c r="D3" s="184" t="s">
        <v>137</v>
      </c>
      <c r="E3" s="180" t="s">
        <v>154</v>
      </c>
      <c r="F3" s="186" t="s">
        <v>108</v>
      </c>
      <c r="G3" s="184" t="s">
        <v>137</v>
      </c>
      <c r="H3" s="180" t="s">
        <v>154</v>
      </c>
      <c r="I3" s="182" t="s">
        <v>108</v>
      </c>
      <c r="J3" s="184" t="s">
        <v>137</v>
      </c>
      <c r="K3" s="180" t="s">
        <v>154</v>
      </c>
      <c r="L3" s="182" t="s">
        <v>108</v>
      </c>
      <c r="M3" s="184" t="s">
        <v>137</v>
      </c>
      <c r="N3" s="180" t="s">
        <v>154</v>
      </c>
    </row>
    <row r="4" spans="2:15" s="57" customFormat="1" ht="85.9" customHeight="1" thickBot="1" x14ac:dyDescent="0.3">
      <c r="B4" s="181"/>
      <c r="C4" s="183"/>
      <c r="D4" s="185"/>
      <c r="E4" s="181"/>
      <c r="F4" s="187"/>
      <c r="G4" s="185"/>
      <c r="H4" s="181"/>
      <c r="I4" s="183"/>
      <c r="J4" s="185"/>
      <c r="K4" s="181"/>
      <c r="L4" s="183"/>
      <c r="M4" s="185"/>
      <c r="N4" s="181"/>
    </row>
    <row r="5" spans="2:15" x14ac:dyDescent="0.25">
      <c r="C5" s="77"/>
      <c r="D5" s="120"/>
      <c r="E5" s="76"/>
      <c r="H5" s="76">
        <v>54</v>
      </c>
      <c r="I5" s="77" t="s">
        <v>24</v>
      </c>
      <c r="J5" s="120">
        <v>92.44</v>
      </c>
      <c r="K5" s="76"/>
      <c r="N5" s="76">
        <v>94</v>
      </c>
    </row>
    <row r="6" spans="2:15" x14ac:dyDescent="0.25">
      <c r="D6">
        <v>95.704328018223222</v>
      </c>
    </row>
    <row r="7" spans="2:15" x14ac:dyDescent="0.25">
      <c r="C7" t="s">
        <v>103</v>
      </c>
    </row>
    <row r="8" spans="2:15" x14ac:dyDescent="0.25">
      <c r="C8" t="s">
        <v>104</v>
      </c>
    </row>
    <row r="9" spans="2:15" ht="41.25" customHeight="1" x14ac:dyDescent="0.25"/>
    <row r="15" spans="2:15" ht="60.75" customHeight="1" x14ac:dyDescent="0.25"/>
    <row r="22" ht="48" customHeight="1" x14ac:dyDescent="0.25"/>
    <row r="49" ht="15.75" customHeight="1" x14ac:dyDescent="0.25"/>
    <row r="57" ht="23.25" customHeight="1" x14ac:dyDescent="0.25"/>
    <row r="58" ht="15.75" customHeight="1" x14ac:dyDescent="0.25"/>
    <row r="60" ht="23.25" customHeight="1" x14ac:dyDescent="0.25"/>
    <row r="65" ht="23.25" customHeight="1" x14ac:dyDescent="0.25"/>
    <row r="67" ht="15.75" customHeight="1" x14ac:dyDescent="0.25"/>
    <row r="70" ht="23.25" customHeight="1" x14ac:dyDescent="0.25"/>
    <row r="89" ht="24" customHeight="1" x14ac:dyDescent="0.25"/>
    <row r="93" ht="23.25" customHeight="1" x14ac:dyDescent="0.25"/>
    <row r="103" ht="57" customHeight="1" x14ac:dyDescent="0.25"/>
    <row r="107" ht="23.25" customHeight="1" x14ac:dyDescent="0.25"/>
    <row r="114" ht="34.5" customHeight="1" x14ac:dyDescent="0.25"/>
    <row r="118" ht="34.5" customHeight="1" x14ac:dyDescent="0.25"/>
  </sheetData>
  <mergeCells count="14">
    <mergeCell ref="M3:M4"/>
    <mergeCell ref="N3:N4"/>
    <mergeCell ref="C1:G1"/>
    <mergeCell ref="G3:G4"/>
    <mergeCell ref="H3:H4"/>
    <mergeCell ref="I3:I4"/>
    <mergeCell ref="J3:J4"/>
    <mergeCell ref="K3:K4"/>
    <mergeCell ref="L3:L4"/>
    <mergeCell ref="B3:B4"/>
    <mergeCell ref="C3:C4"/>
    <mergeCell ref="D3:D4"/>
    <mergeCell ref="E3:E4"/>
    <mergeCell ref="F3:F4"/>
  </mergeCells>
  <pageMargins left="0.25" right="0.25" top="0.75" bottom="0.75" header="0.3" footer="0.3"/>
  <pageSetup paperSize="9" scale="3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20"/>
  <sheetViews>
    <sheetView workbookViewId="0">
      <selection activeCell="B5" sqref="A5:XFD5"/>
    </sheetView>
  </sheetViews>
  <sheetFormatPr defaultRowHeight="15" x14ac:dyDescent="0.25"/>
  <cols>
    <col min="1" max="1" width="7.28515625" style="121" customWidth="1"/>
    <col min="2" max="2" width="4" bestFit="1" customWidth="1"/>
    <col min="3" max="3" width="26.7109375" customWidth="1"/>
    <col min="4" max="4" width="13.85546875" customWidth="1"/>
    <col min="5" max="5" width="13.28515625" customWidth="1"/>
    <col min="6" max="6" width="12.42578125" customWidth="1"/>
    <col min="7" max="7" width="12" customWidth="1"/>
    <col min="8" max="8" width="11.85546875" customWidth="1"/>
    <col min="9" max="9" width="9.5703125" customWidth="1"/>
    <col min="10" max="10" width="10.140625" customWidth="1"/>
  </cols>
  <sheetData>
    <row r="2" spans="1:10" ht="15.75" thickBot="1" x14ac:dyDescent="0.3">
      <c r="C2" t="s">
        <v>155</v>
      </c>
    </row>
    <row r="3" spans="1:10" ht="47.25" customHeight="1" thickBot="1" x14ac:dyDescent="0.3">
      <c r="D3" s="188" t="s">
        <v>156</v>
      </c>
      <c r="E3" s="189"/>
      <c r="F3" s="189"/>
      <c r="G3" s="189"/>
      <c r="H3" s="189"/>
      <c r="I3" s="189"/>
      <c r="J3" s="190"/>
    </row>
    <row r="4" spans="1:10" ht="70.5" customHeight="1" thickBot="1" x14ac:dyDescent="0.3">
      <c r="A4" s="46"/>
      <c r="B4" s="57"/>
      <c r="C4" s="122" t="s">
        <v>108</v>
      </c>
      <c r="D4" s="123" t="s">
        <v>157</v>
      </c>
      <c r="E4" s="124" t="s">
        <v>158</v>
      </c>
      <c r="F4" s="125" t="s">
        <v>159</v>
      </c>
      <c r="G4" s="124" t="s">
        <v>160</v>
      </c>
      <c r="H4" s="125" t="s">
        <v>161</v>
      </c>
      <c r="I4" s="124" t="s">
        <v>162</v>
      </c>
      <c r="J4" s="126" t="s">
        <v>163</v>
      </c>
    </row>
    <row r="5" spans="1:10" ht="15.75" thickBot="1" x14ac:dyDescent="0.3">
      <c r="A5" s="145"/>
      <c r="B5" s="127">
        <v>12</v>
      </c>
      <c r="C5" s="132" t="s">
        <v>24</v>
      </c>
      <c r="D5" s="128">
        <v>0.66666666666666663</v>
      </c>
      <c r="E5" s="129">
        <v>0.39393939393939392</v>
      </c>
      <c r="F5" s="130">
        <v>0.43939393939393939</v>
      </c>
      <c r="G5" s="129">
        <v>6.0606060606060608E-2</v>
      </c>
      <c r="H5" s="130">
        <v>0.40909090909090912</v>
      </c>
      <c r="I5" s="129">
        <v>6.0606060606060608E-2</v>
      </c>
      <c r="J5" s="131">
        <v>3.0303030303030304E-2</v>
      </c>
    </row>
    <row r="6" spans="1:10" x14ac:dyDescent="0.25">
      <c r="C6" s="133"/>
      <c r="D6" s="133"/>
      <c r="E6" s="133"/>
      <c r="F6" s="133"/>
      <c r="G6" s="133"/>
      <c r="H6" s="133"/>
      <c r="I6" s="133"/>
      <c r="J6" s="133"/>
    </row>
    <row r="7" spans="1:10" x14ac:dyDescent="0.25">
      <c r="C7" t="s">
        <v>103</v>
      </c>
      <c r="D7" s="133"/>
      <c r="E7" s="133"/>
      <c r="F7" s="133"/>
      <c r="G7" s="133"/>
      <c r="H7" s="133"/>
      <c r="I7" s="133"/>
      <c r="J7" s="133"/>
    </row>
    <row r="8" spans="1:10" x14ac:dyDescent="0.25">
      <c r="C8" t="s">
        <v>104</v>
      </c>
    </row>
    <row r="14" spans="1:10" ht="29.25" customHeight="1" x14ac:dyDescent="0.25"/>
    <row r="15" spans="1:10" ht="26.25" customHeight="1" x14ac:dyDescent="0.25"/>
    <row r="64" ht="27" customHeight="1" x14ac:dyDescent="0.25"/>
    <row r="65" ht="24.75" customHeight="1" x14ac:dyDescent="0.25"/>
    <row r="120" ht="75.75" customHeight="1" x14ac:dyDescent="0.25"/>
  </sheetData>
  <mergeCells count="1">
    <mergeCell ref="D3:J3"/>
  </mergeCells>
  <pageMargins left="0.23622047244094491" right="0.23622047244094491" top="0.74803149606299213" bottom="0.74803149606299213" header="0.31496062992125984" footer="0.31496062992125984"/>
  <pageSetup paperSize="9" scale="8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20"/>
  <sheetViews>
    <sheetView tabSelected="1" zoomScale="80" zoomScaleNormal="80" workbookViewId="0">
      <selection activeCell="B5" sqref="A5:XFD5"/>
    </sheetView>
  </sheetViews>
  <sheetFormatPr defaultRowHeight="15" x14ac:dyDescent="0.25"/>
  <cols>
    <col min="1" max="1" width="7.28515625" style="121" customWidth="1"/>
    <col min="2" max="2" width="4" bestFit="1" customWidth="1"/>
    <col min="3" max="3" width="26.7109375" customWidth="1"/>
    <col min="4" max="15" width="12" customWidth="1"/>
  </cols>
  <sheetData>
    <row r="2" spans="1:15" ht="15.75" thickBot="1" x14ac:dyDescent="0.3">
      <c r="C2" t="s">
        <v>164</v>
      </c>
    </row>
    <row r="3" spans="1:15" ht="47.25" customHeight="1" thickBot="1" x14ac:dyDescent="0.3">
      <c r="D3" s="191" t="s">
        <v>165</v>
      </c>
      <c r="E3" s="192"/>
      <c r="F3" s="192"/>
      <c r="G3" s="192"/>
      <c r="H3" s="192"/>
      <c r="I3" s="192"/>
      <c r="J3" s="192"/>
      <c r="K3" s="192"/>
      <c r="L3" s="192"/>
      <c r="M3" s="192"/>
      <c r="N3" s="192"/>
      <c r="O3" s="193"/>
    </row>
    <row r="4" spans="1:15" ht="70.5" customHeight="1" thickBot="1" x14ac:dyDescent="0.3">
      <c r="A4" s="46"/>
      <c r="B4" s="57"/>
      <c r="C4" s="122" t="s">
        <v>108</v>
      </c>
      <c r="D4" s="134" t="s">
        <v>166</v>
      </c>
      <c r="E4" s="135" t="s">
        <v>167</v>
      </c>
      <c r="F4" s="136" t="s">
        <v>168</v>
      </c>
      <c r="G4" s="135" t="s">
        <v>169</v>
      </c>
      <c r="H4" s="136" t="s">
        <v>170</v>
      </c>
      <c r="I4" s="137" t="s">
        <v>171</v>
      </c>
      <c r="J4" s="138" t="s">
        <v>172</v>
      </c>
      <c r="K4" s="137" t="s">
        <v>173</v>
      </c>
      <c r="L4" s="138" t="s">
        <v>174</v>
      </c>
      <c r="M4" s="135" t="s">
        <v>175</v>
      </c>
      <c r="N4" s="136" t="s">
        <v>176</v>
      </c>
      <c r="O4" s="139" t="s">
        <v>177</v>
      </c>
    </row>
    <row r="5" spans="1:15" ht="15.75" thickBot="1" x14ac:dyDescent="0.3">
      <c r="A5" s="145"/>
      <c r="B5" s="127">
        <v>12</v>
      </c>
      <c r="C5" s="132" t="s">
        <v>24</v>
      </c>
      <c r="D5" s="128">
        <v>0.25</v>
      </c>
      <c r="E5" s="129">
        <v>0.5</v>
      </c>
      <c r="F5" s="130">
        <v>0.25</v>
      </c>
      <c r="G5" s="129">
        <v>0.5</v>
      </c>
      <c r="H5" s="130">
        <v>0.5</v>
      </c>
      <c r="I5" s="129">
        <v>0.25</v>
      </c>
      <c r="J5" s="130">
        <v>0.25</v>
      </c>
      <c r="K5" s="129">
        <v>0.25</v>
      </c>
      <c r="L5" s="130">
        <v>0.25</v>
      </c>
      <c r="M5" s="129">
        <v>0.25</v>
      </c>
      <c r="N5" s="130">
        <v>0</v>
      </c>
      <c r="O5" s="140">
        <v>0.25</v>
      </c>
    </row>
    <row r="6" spans="1:15" x14ac:dyDescent="0.25">
      <c r="C6" s="133"/>
      <c r="D6" s="133"/>
      <c r="E6" s="133"/>
      <c r="F6" s="133"/>
      <c r="G6" s="133"/>
      <c r="H6" s="133"/>
      <c r="I6" s="133"/>
      <c r="J6" s="133"/>
      <c r="K6" s="133"/>
      <c r="L6" s="133"/>
      <c r="M6" s="133"/>
      <c r="N6" s="133"/>
      <c r="O6" s="133"/>
    </row>
    <row r="7" spans="1:15" x14ac:dyDescent="0.25">
      <c r="C7" t="s">
        <v>103</v>
      </c>
    </row>
    <row r="8" spans="1:15" x14ac:dyDescent="0.25">
      <c r="C8" t="s">
        <v>104</v>
      </c>
    </row>
    <row r="14" spans="1:15" ht="29.25" customHeight="1" x14ac:dyDescent="0.25"/>
    <row r="15" spans="1:15" ht="26.25" customHeight="1" x14ac:dyDescent="0.25"/>
    <row r="64" ht="27" customHeight="1" x14ac:dyDescent="0.25"/>
    <row r="65" ht="24.75" customHeight="1" x14ac:dyDescent="0.25"/>
    <row r="120" ht="75.75" customHeight="1" x14ac:dyDescent="0.25"/>
  </sheetData>
  <mergeCells count="1">
    <mergeCell ref="D3:O3"/>
  </mergeCells>
  <pageMargins left="0.25" right="0.25" top="0.75" bottom="0.75" header="0.3" footer="0.3"/>
  <pageSetup paperSize="9" scale="5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Приложение 1</vt:lpstr>
      <vt:lpstr>Приложение 2</vt:lpstr>
      <vt:lpstr>Приложение 3</vt:lpstr>
      <vt:lpstr>Приложение 4</vt:lpstr>
      <vt:lpstr>Приложение 5</vt:lpstr>
      <vt:lpstr>Приложение 6</vt:lpstr>
      <vt:lpstr>Приложение 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Мезенцевы</dc:creator>
  <cp:lastModifiedBy>1</cp:lastModifiedBy>
  <cp:lastPrinted>2023-12-14T11:22:55Z</cp:lastPrinted>
  <dcterms:created xsi:type="dcterms:W3CDTF">2018-07-20T08:14:05Z</dcterms:created>
  <dcterms:modified xsi:type="dcterms:W3CDTF">2024-05-22T11:59:08Z</dcterms:modified>
</cp:coreProperties>
</file>