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0"/>
  </bookViews>
  <sheets>
    <sheet sheetId="1" name="0503721" r:id="rId6"/>
  </sheets>
</workbook>
</file>

<file path=xl/sharedStrings.xml><?xml version="1.0" encoding="utf-8"?>
<sst xmlns="http://schemas.openxmlformats.org/spreadsheetml/2006/main" count="321">
  <si>
    <t>ОТЧЕТ  О ФИНАНСОВЫХ РЕЗУЛЬТАТАХ ДЕЯТЕЛЬНОСТИ УЧРЕЖДЕНИЯ</t>
  </si>
  <si>
    <t>КОДЫ</t>
  </si>
  <si>
    <t>Получатель бюджетных средств</t>
  </si>
  <si>
    <t>IST</t>
  </si>
  <si>
    <t>Форма по ОКУД</t>
  </si>
  <si>
    <t>0503721</t>
  </si>
  <si>
    <t>5</t>
  </si>
  <si>
    <t>PRD</t>
  </si>
  <si>
    <t>на</t>
  </si>
  <si>
    <t>01 января 2025 г.</t>
  </si>
  <si>
    <t>Дата</t>
  </si>
  <si>
    <t>500</t>
  </si>
  <si>
    <t>PRP</t>
  </si>
  <si>
    <t>Учреждение</t>
  </si>
  <si>
    <t>МАОУ "Гимназия"</t>
  </si>
  <si>
    <t>по ОКПО</t>
  </si>
  <si>
    <t>95332804</t>
  </si>
  <si>
    <t>01.01.2025</t>
  </si>
  <si>
    <t>RDT</t>
  </si>
  <si>
    <t>Обособленное подразделение</t>
  </si>
  <si>
    <t>ИНН</t>
  </si>
  <si>
    <t>5302011625</t>
  </si>
  <si>
    <t>ROD</t>
  </si>
  <si>
    <t>Учредитель</t>
  </si>
  <si>
    <t>по ОКТМО</t>
  </si>
  <si>
    <t>3</t>
  </si>
  <si>
    <t>VID</t>
  </si>
  <si>
    <t>VRO</t>
  </si>
  <si>
    <t>Наименование органа, осуществляющего полномочия учредителя</t>
  </si>
  <si>
    <t>INN</t>
  </si>
  <si>
    <t>Периодичность:  годовая</t>
  </si>
  <si>
    <t>Глава по БК</t>
  </si>
  <si>
    <t>ГОД</t>
  </si>
  <si>
    <t>RESERVE1</t>
  </si>
  <si>
    <t>Единица измерения: руб.</t>
  </si>
  <si>
    <t>по ОКЕИ</t>
  </si>
  <si>
    <t>RESERVE2</t>
  </si>
  <si>
    <t>COLS_OLAP</t>
  </si>
  <si>
    <t>Код</t>
  </si>
  <si>
    <t>Код анали-тики</t>
  </si>
  <si>
    <t>Деятельность</t>
  </si>
  <si>
    <t>Деятельность по</t>
  </si>
  <si>
    <t>Приносящая</t>
  </si>
  <si>
    <t>ROWS_OLAP</t>
  </si>
  <si>
    <t>Наименование показателя</t>
  </si>
  <si>
    <t>стро-</t>
  </si>
  <si>
    <t>с целевыми</t>
  </si>
  <si>
    <t>государственному</t>
  </si>
  <si>
    <t>доход</t>
  </si>
  <si>
    <t>Итого</t>
  </si>
  <si>
    <t>glbuhg2</t>
  </si>
  <si>
    <t>ки</t>
  </si>
  <si>
    <t>средствами</t>
  </si>
  <si>
    <t>заданию</t>
  </si>
  <si>
    <t>деятельность</t>
  </si>
  <si>
    <t>ruk2</t>
  </si>
  <si>
    <t>6</t>
  </si>
  <si>
    <t>7</t>
  </si>
  <si>
    <t>ruk3</t>
  </si>
  <si>
    <t>Доходы (стр.030 + стр.040 + стр.050 + стр.060 + стр.070 + стр.090 + стр.100 + стр.110)</t>
  </si>
  <si>
    <t>010</t>
  </si>
  <si>
    <t>100</t>
  </si>
  <si>
    <t>Доходы от собственности
                   в том числе:</t>
  </si>
  <si>
    <t>030</t>
  </si>
  <si>
    <t>120</t>
  </si>
  <si>
    <t>Доходы от оказания платных услуг (работ), компенсаций затрат
                   в том числе:</t>
  </si>
  <si>
    <t>040</t>
  </si>
  <si>
    <t>130</t>
  </si>
  <si>
    <t>Доходы от оказания платных услуг (работ)</t>
  </si>
  <si>
    <t>131</t>
  </si>
  <si>
    <t>Штрафы, пени, неустойки, возмещения ущерба
                   в том числе:</t>
  </si>
  <si>
    <t>050</t>
  </si>
  <si>
    <t>140</t>
  </si>
  <si>
    <t>Безвозмездные  поступления текущего характера
                   в том числе:</t>
  </si>
  <si>
    <t>060</t>
  </si>
  <si>
    <t>150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</si>
  <si>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</si>
  <si>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</si>
  <si>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</si>
  <si>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155</t>
  </si>
  <si>
    <t>Безвозмездные  поступления капитального характера
                   в том числе:</t>
  </si>
  <si>
    <t>070</t>
  </si>
  <si>
    <t>160</t>
  </si>
  <si>
    <t>Доходы от операций с активами
                   в том числе:</t>
  </si>
  <si>
    <t>090</t>
  </si>
  <si>
    <t>170</t>
  </si>
  <si>
    <t>Доходы от выбытия активов</t>
  </si>
  <si>
    <t>172</t>
  </si>
  <si>
    <t>Форма 0503721 с.2</t>
  </si>
  <si>
    <t>pravopr</t>
  </si>
  <si>
    <t>oktmor</t>
  </si>
  <si>
    <t>ukonf</t>
  </si>
  <si>
    <t>pprch</t>
  </si>
  <si>
    <t>Прочие доходы
                   в том числе:</t>
  </si>
  <si>
    <t>180</t>
  </si>
  <si>
    <t>Безвозмездные недежные поступления в сектор государственного управления
                   в том числе:</t>
  </si>
  <si>
    <t>110</t>
  </si>
  <si>
    <t>190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</si>
  <si>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</si>
  <si>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191</t>
  </si>
  <si>
    <t>Безвозмездные неденежные поступления капитального характера от сектора государственного управления и организаций государственного сектора</t>
  </si>
  <si>
    <t>195</t>
  </si>
  <si>
    <t>Прочие неденежные безвозмездные поступления</t>
  </si>
  <si>
    <t>199</t>
  </si>
  <si>
    <t>Расходы  (стр.160 + стр.170 + стр. 190 + стр.210 +                                                             стр. 230 + стр. 240 + стр. 250 + стр. 260 + стр. 270 )</t>
  </si>
  <si>
    <t>200</t>
  </si>
  <si>
    <t>Оплата труда и начисления на выплаты по оплате труда
                   в том числе:</t>
  </si>
  <si>
    <t>210</t>
  </si>
  <si>
    <t>Заработная плата</t>
  </si>
  <si>
    <t>211</t>
  </si>
  <si>
    <t>Начисления на выплаты по оплате труда</t>
  </si>
  <si>
    <t>213</t>
  </si>
  <si>
    <t>Оплата работ, услуг
                   в том числе:</t>
  </si>
  <si>
    <t>220</t>
  </si>
  <si>
    <t>Услуги связи</t>
  </si>
  <si>
    <t>221</t>
  </si>
  <si>
    <t>Транспортные услуги</t>
  </si>
  <si>
    <t>222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</si>
  <si>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</si>
  <si>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</si>
  <si>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</si>
  <si>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</si>
  <si>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</si>
  <si>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</si>
  <si>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Страхование</t>
  </si>
  <si>
    <t>227</t>
  </si>
  <si>
    <t>Обслуживание долговых обязательств
                   в том числе:</t>
  </si>
  <si>
    <t>230</t>
  </si>
  <si>
    <t>Безвозмездные перечисления текущего характера организациям
                   в том числе:</t>
  </si>
  <si>
    <t>240</t>
  </si>
  <si>
    <t>Безвозмездные перечисления бюджетам
                   в том числе:</t>
  </si>
  <si>
    <t>250</t>
  </si>
  <si>
    <t>Социальное обеспечение
                   в том числе:</t>
  </si>
  <si>
    <t>260</t>
  </si>
  <si>
    <t>Пособия по социальной помощи населению в натуральной форме</t>
  </si>
  <si>
    <t>263</t>
  </si>
  <si>
    <t>Социальные пособия и компенсации персоналу в денежной форме</t>
  </si>
  <si>
    <t>266</t>
  </si>
  <si>
    <t>Расходы по операциям с активами 
                   в том числе:</t>
  </si>
  <si>
    <t>270</t>
  </si>
  <si>
    <t>Амортизация</t>
  </si>
  <si>
    <t>271</t>
  </si>
  <si>
    <t>Расходование материальных запасов</t>
  </si>
  <si>
    <t>272</t>
  </si>
  <si>
    <t>Безвозмездные перечисления капитального характера организациям
                   в том числе:</t>
  </si>
  <si>
    <t>280</t>
  </si>
  <si>
    <t>Форма 0503721 с.3</t>
  </si>
  <si>
    <t>Прочие расходы
                   в том числе:</t>
  </si>
  <si>
    <t>290</t>
  </si>
  <si>
    <t>Налоги, пошлины и сборы</t>
  </si>
  <si>
    <t>291</t>
  </si>
  <si>
    <t>Штрафы за нарушение законодательства о закупках и нарушение условий контрактов (договоров)</t>
  </si>
  <si>
    <t>293</t>
  </si>
  <si>
    <t>Иные выплаты текущего характера организациям</t>
  </si>
  <si>
    <t>297</t>
  </si>
  <si>
    <t>Чистый операционный результат (стр.301 - стр.302); (стр.310 + стр.410)</t>
  </si>
  <si>
    <t>300</t>
  </si>
  <si>
    <t>Операционный результат до налогообложения  (стр.010 - стр.150)</t>
  </si>
  <si>
    <t>301</t>
  </si>
  <si>
    <t>Налог на прибыль</t>
  </si>
  <si>
    <t>302</t>
  </si>
  <si>
    <t>Операции с нефинансовыми активами (стр.320 + стр.330 + стр.350 + стр.360 + стр.370+ стр.380 + стр.390 + стр.400)</t>
  </si>
  <si>
    <t>310</t>
  </si>
  <si>
    <t>Чистое поступление основных средств</t>
  </si>
  <si>
    <t>320</t>
  </si>
  <si>
    <t>в том числе:
увеличение стоимости основных средств</t>
  </si>
  <si>
    <t>321</t>
  </si>
  <si>
    <t>уменьшение стоимости основных средств</t>
  </si>
  <si>
    <t>322</t>
  </si>
  <si>
    <t>41Х</t>
  </si>
  <si>
    <t>Чистое поступление нематериальных активов</t>
  </si>
  <si>
    <t>330</t>
  </si>
  <si>
    <t>в том числе:
увеличение стоимости нематериальных активов</t>
  </si>
  <si>
    <t>331</t>
  </si>
  <si>
    <t>уменьшение стоимости нематериальных активов</t>
  </si>
  <si>
    <t>332</t>
  </si>
  <si>
    <t>42Х</t>
  </si>
  <si>
    <t>Чистое поступление непроизведенных активов</t>
  </si>
  <si>
    <t>350</t>
  </si>
  <si>
    <t>в том числе:
увеличение стоимости непроизведенных активов</t>
  </si>
  <si>
    <t>351</t>
  </si>
  <si>
    <t>уменьшение стоимости непроизведенных активов</t>
  </si>
  <si>
    <t>352</t>
  </si>
  <si>
    <t>43Х</t>
  </si>
  <si>
    <t>Чистое поступление материальных запасов</t>
  </si>
  <si>
    <t>360</t>
  </si>
  <si>
    <t>в том числе:
увеличение стоимости материальных запасов
      из них:</t>
  </si>
  <si>
    <t>361</t>
  </si>
  <si>
    <t>340</t>
  </si>
  <si>
    <t>уменьшение стоимости материальных запасов
      из них:</t>
  </si>
  <si>
    <t>362</t>
  </si>
  <si>
    <t>440</t>
  </si>
  <si>
    <t>Чистое поступление прав пользования</t>
  </si>
  <si>
    <t>370</t>
  </si>
  <si>
    <t>в том числе:
увеличение стоимости прав пользования</t>
  </si>
  <si>
    <t>371</t>
  </si>
  <si>
    <t>35Х</t>
  </si>
  <si>
    <t>уменьшение стоимости прав пользования</t>
  </si>
  <si>
    <t>372</t>
  </si>
  <si>
    <t>45Х</t>
  </si>
  <si>
    <t>Чистое поступление биологических активов</t>
  </si>
  <si>
    <t>380</t>
  </si>
  <si>
    <t>в том числе:
увеличение стоимости биологических активов</t>
  </si>
  <si>
    <t>381</t>
  </si>
  <si>
    <t>уменьшение стоимости биологических активов</t>
  </si>
  <si>
    <t>382</t>
  </si>
  <si>
    <t>46Х</t>
  </si>
  <si>
    <t>Чистое изменение затрат на изготовление готовой продукции 
(работ, услуг)</t>
  </si>
  <si>
    <t>390</t>
  </si>
  <si>
    <t>Форма 0503721 с.4</t>
  </si>
  <si>
    <t>в том числе:
увеличение затрат</t>
  </si>
  <si>
    <t>391</t>
  </si>
  <si>
    <t>х
</t>
  </si>
  <si>
    <t>уменьшение затрат</t>
  </si>
  <si>
    <t>392</t>
  </si>
  <si>
    <t>х</t>
  </si>
  <si>
    <t>Чистое изменение затрат на биотрансформацию</t>
  </si>
  <si>
    <t>395</t>
  </si>
  <si>
    <t>396</t>
  </si>
  <si>
    <t>397</t>
  </si>
  <si>
    <t>Чистое изменение расходов будущих периодов</t>
  </si>
  <si>
    <t>400</t>
  </si>
  <si>
    <t>Операции с финансовыми активами и обязательствами (стр.420 - стр.
510)</t>
  </si>
  <si>
    <t>410</t>
  </si>
  <si>
    <t>Операции с финансовыми активами (стр. 430 + стр. 440 + стр. 450 + стр. 460 + стр. 470 + стр. 480)</t>
  </si>
  <si>
    <t>420</t>
  </si>
  <si>
    <t>Чистое поступление денежных средств и их эквивалентов</t>
  </si>
  <si>
    <t>430</t>
  </si>
  <si>
    <t>в том числе:
поступление денежных средств и их эквивалентов</t>
  </si>
  <si>
    <t>431</t>
  </si>
  <si>
    <t>510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</si>
  <si>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</si>
  <si>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</si>
  <si>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</si>
  <si>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</si>
  <si>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>в том числе:
увеличение стоимости ценных бумаг, кроме акций и иных 
финансовых инструментов</t>
  </si>
  <si>
    <t>441</t>
  </si>
  <si>
    <t>520</t>
  </si>
  <si>
    <t>уменьшение стоимости ценных бумаг, кроме акций и иных 
финансовых инструментов</t>
  </si>
  <si>
    <t>442</t>
  </si>
  <si>
    <t>620</t>
  </si>
  <si>
    <t>Чистое поступление акций и иных финансовых инструментов</t>
  </si>
  <si>
    <t>450</t>
  </si>
  <si>
    <t>в том числе:
увеличение стоимости акций и иных финансовых инструментов</t>
  </si>
  <si>
    <t>451</t>
  </si>
  <si>
    <t>530</t>
  </si>
  <si>
    <t>уменьшение стоимости акций и иных финансовых инструментов</t>
  </si>
  <si>
    <t>452</t>
  </si>
  <si>
    <t>630</t>
  </si>
  <si>
    <t>Чистое предоставление займов (ссуд)</t>
  </si>
  <si>
    <t>460</t>
  </si>
  <si>
    <t>в том числе:
увеличение задолженности по предоставленным займам (ссудам)</t>
  </si>
  <si>
    <t>461</t>
  </si>
  <si>
    <t>540</t>
  </si>
  <si>
    <t>уменьшение задолженности по предоставленным займам (ссудам)</t>
  </si>
  <si>
    <t>462</t>
  </si>
  <si>
    <t>640</t>
  </si>
  <si>
    <t>Чистое поступление иных финансовых активов</t>
  </si>
  <si>
    <t>470</t>
  </si>
  <si>
    <t>в том числе:
увеличение стоимости иных финансовых активов</t>
  </si>
  <si>
    <t>471</t>
  </si>
  <si>
    <t>550</t>
  </si>
  <si>
    <t>уменьшение стоимости иных финансовых активов</t>
  </si>
  <si>
    <t>472</t>
  </si>
  <si>
    <t>650</t>
  </si>
  <si>
    <t>Чистое увеличение дебиторской задолженности</t>
  </si>
  <si>
    <t>480</t>
  </si>
  <si>
    <t>в том числе:
увеличение дебиторской задолженности</t>
  </si>
  <si>
    <t>481</t>
  </si>
  <si>
    <t>560</t>
  </si>
  <si>
    <t>уменьшение дебиторской задолженности</t>
  </si>
  <si>
    <t>482</t>
  </si>
  <si>
    <t>660</t>
  </si>
  <si>
    <t>Форма 0503721 с.5</t>
  </si>
  <si>
    <t>Операции с обязательствами (стр.520 + стр.530 + стр.540+ стр.550+ стр.560)</t>
  </si>
  <si>
    <t>Чистое увеличение задолженности по внутренним привлеченным 
заимствованиям</t>
  </si>
  <si>
    <t>в том числе:
увеличение задолженности по внутренним привлеченным заимствованиям</t>
  </si>
  <si>
    <t>521</t>
  </si>
  <si>
    <t>710</t>
  </si>
  <si>
    <t>уменьшениезадолженности по внутренним привлеченным заимствованиям</t>
  </si>
  <si>
    <t>522</t>
  </si>
  <si>
    <t>810</t>
  </si>
  <si>
    <t>Чистое увеличение  задолженности по внешним привлеченным 
заимствованиям</t>
  </si>
  <si>
    <t>в том числе:
увеличение задолженности по внешним привлеченным заимствованиям</t>
  </si>
  <si>
    <t>531</t>
  </si>
  <si>
    <t>720</t>
  </si>
  <si>
    <t>уменьшение задолженности по внешним привлеченным заимствованиям</t>
  </si>
  <si>
    <t>532</t>
  </si>
  <si>
    <t>820</t>
  </si>
  <si>
    <t>Чистое увеличение прочей кредиторской задолженности</t>
  </si>
  <si>
    <t>в том числе:
увеличение прочей кредиторской задолженности</t>
  </si>
  <si>
    <t>541</t>
  </si>
  <si>
    <t>730</t>
  </si>
  <si>
    <t>уменьшение прочей кредиторской задолженности</t>
  </si>
  <si>
    <t>542</t>
  </si>
  <si>
    <t>830</t>
  </si>
  <si>
    <t>Чистое изменение доходов будущих периодов</t>
  </si>
  <si>
    <t>Чистое изменение резервов предстоящих расходов</t>
  </si>
  <si>
    <t>Руководитель      ____________________________________________________</t>
  </si>
  <si>
    <t>Главный бухгалтер</t>
  </si>
  <si>
    <t>(подпись)                          </t>
  </si>
  <si>
    <t>(расшифровка подписи)</t>
  </si>
  <si>
    <t>(подпись)</t>
  </si>
  <si>
    <t>Централизованная бухгалтерия</t>
  </si>
  <si>
    <t>(наименование, ОГРН, ИНН, КПП, местонахождение )</t>
  </si>
  <si>
    <t>Руководитель</t>
  </si>
  <si>
    <t>(уполномоченное лицо)</t>
  </si>
  <si>
    <t>(должность)</t>
  </si>
  <si>
    <t>Исполнитель      _______________________________________________</t>
  </si>
  <si>
    <t>(телефон, e-mail)</t>
  </si>
  <si>
    <t>"________"    _______________  20 ___  г.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</si>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</sst>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>
  <numFmts count="1">
    <numFmt formatCode="#,##0.00;\ \-\ #,##0.00;\ \-" numFmtId="51"/>
  </numFmts>
  <fonts count="12">
    <font>
      <sz val="10.00000000"/>
      <color rgb="FF000000"/>
      <name val="Arial Cyr"/>
    </font>
    <font>
      <b/>
      <sz val="11.00000000"/>
      <color rgb="FF000000"/>
      <name val="Arial Cyr"/>
    </font>
    <font>
      <sz val="8.00000000"/>
      <color rgb="FF000000"/>
      <name val="Arial Cyr"/>
    </font>
    <font>
      <sz val="9.00000000"/>
      <color rgb="FF000000"/>
      <name val="Arial Cyr"/>
    </font>
    <font>
      <b/>
      <sz val="9.00000000"/>
      <color rgb="FF000000"/>
      <name val="Arial Cyr"/>
    </font>
    <font>
      <i/>
      <sz val="9.00000000"/>
      <color rgb="FF000000"/>
      <name val="Arial Cyr"/>
    </font>
    <font>
      <sz val="8.00000000"/>
      <color rgb="FF000000"/>
      <name val="Calibri"/>
    </font>
    <font>
      <b/>
      <sz val="8.00000000"/>
      <color rgb="FF000000"/>
      <name val="Arial Cyr"/>
    </font>
    <font>
      <b/>
      <i/>
      <sz val="8.00000000"/>
      <color rgb="FF000000"/>
      <name val="Arial Cyr"/>
    </font>
    <font>
      <sz val="12.00000000"/>
      <color rgb="FF000000"/>
      <name val="Arial Cyr"/>
    </font>
    <font>
      <i/>
      <sz val="12.00000000"/>
      <color rgb="FF000000"/>
      <name val="Arial Cyr"/>
    </font>
    <font>
      <i/>
      <sz val="8.00000000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lightGray">
        <bgColor rgb="FFFFFFFF"/>
      </patternFill>
    </fill>
    <fill>
      <patternFill patternType="lightGray">
        <bgColor rgb="FFC0C0C0"/>
      </patternFill>
    </fill>
    <fill>
      <patternFill patternType="lightGray">
        <bgColor rgb="FFCCFFCC"/>
      </patternFill>
    </fill>
    <fill>
      <patternFill patternType="solid">
        <fgColor rgb="FFCCFFCC"/>
      </patternFill>
    </fill>
    <fill>
      <patternFill patternType="solid">
        <fgColor rgb="FFFFCC99"/>
      </patternFill>
    </fill>
  </fills>
  <borders count="4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borderId="0" fillId="0" fontId="0" numFmtId="0"/>
  </cellStyleXfs>
  <cellXfs count="155">
    <xf xfId="0" borderId="0" fillId="0" fontId="0" numFmtId="0"/>
    <xf xfId="0" borderId="1" fillId="0" fontId="0" numFmtId="0" applyBorder="1"/>
    <xf xfId="0" borderId="2" fillId="0" fontId="1" numFmtId="0" applyFont="1" applyBorder="1" applyAlignment="1">
      <alignment horizontal="center"/>
    </xf>
    <xf xfId="0" borderId="3" fillId="0" fontId="0" numFmtId="0" applyBorder="1" applyAlignment="1">
      <alignment horizontal="center"/>
    </xf>
    <xf xfId="0" borderId="0" fillId="0" fontId="0" numFmtId="0" applyAlignment="1">
      <alignment horizontal="center"/>
    </xf>
    <xf xfId="0" borderId="2" fillId="0" fontId="0" numFmtId="0" applyBorder="1" applyAlignment="1">
      <alignment horizontal="center"/>
    </xf>
    <xf xfId="0" borderId="4" fillId="0" fontId="2" numFmtId="0" applyFont="1" applyBorder="1" applyAlignment="1">
      <alignment horizontal="center"/>
    </xf>
    <xf xfId="0" borderId="3" fillId="0" fontId="2" numFmtId="49" applyFont="1" applyBorder="1" applyNumberFormat="1"/>
    <xf xfId="0" borderId="0" fillId="0" fontId="2" numFmtId="0" applyFont="1"/>
    <xf xfId="0" borderId="0" fillId="0" fontId="3" numFmtId="0" applyFont="1" applyAlignment="1">
      <alignment horizontal="left"/>
    </xf>
    <xf xfId="0" borderId="2" fillId="0" fontId="2" numFmtId="0" applyFont="1" applyBorder="1" applyAlignment="1">
      <alignment horizontal="right"/>
    </xf>
    <xf xfId="0" borderId="5" fillId="0" fontId="2" numFmtId="49" applyFont="1" applyBorder="1" applyNumberFormat="1" applyAlignment="1">
      <alignment horizontal="center"/>
    </xf>
    <xf xfId="0" borderId="0" fillId="0" fontId="2" numFmtId="0" applyFont="1" applyAlignment="1">
      <alignment horizontal="left"/>
    </xf>
    <xf xfId="0" borderId="6" fillId="0" fontId="2" numFmtId="0" applyFont="1" applyBorder="1" applyAlignment="1" applyProtection="1">
      <alignment horizontal="center"/>
      <protection locked="0"/>
    </xf>
    <xf xfId="0" borderId="5" fillId="0" fontId="2" numFmtId="14" applyFont="1" applyBorder="1" applyNumberFormat="1" applyAlignment="1" applyProtection="1">
      <alignment horizontal="center"/>
      <protection locked="0"/>
    </xf>
    <xf xfId="0" borderId="6" fillId="0" fontId="0" numFmtId="0" applyBorder="1" applyAlignment="1" applyProtection="1">
      <alignment wrapText="1" horizontal="left"/>
      <protection locked="0"/>
    </xf>
    <xf xfId="0" borderId="7" fillId="0" fontId="0" numFmtId="0" applyBorder="1" applyAlignment="1" applyProtection="1">
      <alignment wrapText="1" horizontal="left"/>
      <protection locked="0"/>
    </xf>
    <xf xfId="0" borderId="5" fillId="0" fontId="2" numFmtId="49" applyFont="1" applyBorder="1" applyNumberFormat="1" applyAlignment="1" applyProtection="1">
      <alignment horizontal="center"/>
      <protection locked="0"/>
    </xf>
    <xf xfId="0" borderId="5" fillId="0" fontId="2" numFmtId="0" applyFont="1" applyBorder="1" applyAlignment="1">
      <alignment horizontal="center"/>
    </xf>
    <xf xfId="0" borderId="8" fillId="0" fontId="0" numFmtId="0" applyBorder="1"/>
    <xf xfId="0" borderId="8" fillId="0" fontId="2" numFmtId="49" applyFont="1" applyBorder="1" applyNumberFormat="1"/>
    <xf xfId="0" borderId="8" fillId="0" fontId="2" numFmtId="0" applyFont="1" applyBorder="1" applyAlignment="1">
      <alignment horizontal="centerContinuous"/>
    </xf>
    <xf xfId="0" borderId="0" fillId="0" fontId="2" numFmtId="49" applyFont="1" applyNumberFormat="1"/>
    <xf xfId="0" borderId="0" fillId="0" fontId="2" numFmtId="0" applyFont="1" applyAlignment="1">
      <alignment horizontal="centerContinuous"/>
    </xf>
    <xf xfId="0" borderId="9" fillId="0" fontId="2" numFmtId="0" applyFont="1" applyBorder="1" applyAlignment="1">
      <alignment horizontal="center"/>
    </xf>
    <xf xfId="0" borderId="6" fillId="0" fontId="2" numFmtId="0" applyFont="1" applyBorder="1" applyAlignment="1">
      <alignment horizontal="centerContinuous"/>
    </xf>
    <xf xfId="0" borderId="10" fillId="0" fontId="2" numFmtId="0" applyFont="1" applyBorder="1" applyAlignment="1">
      <alignment horizontal="centerContinuous"/>
    </xf>
    <xf xfId="0" borderId="11" fillId="0" fontId="2" numFmtId="0" applyFont="1" applyBorder="1" applyAlignment="1">
      <alignment horizontal="left"/>
    </xf>
    <xf xfId="0" borderId="12" fillId="0" fontId="2" numFmtId="0" applyFont="1" applyBorder="1" applyAlignment="1">
      <alignment horizontal="center"/>
    </xf>
    <xf xfId="0" borderId="13" fillId="0" fontId="2" numFmtId="0" applyFont="1" applyBorder="1" applyAlignment="1">
      <alignment wrapText="1" horizontal="center" vertical="center"/>
    </xf>
    <xf xfId="0" borderId="12" fillId="0" fontId="2" numFmtId="0" applyFont="1" applyBorder="1" applyAlignment="1">
      <alignment wrapText="1" horizontal="center" vertical="center"/>
    </xf>
    <xf xfId="0" borderId="12" fillId="0" fontId="2" numFmtId="49" applyFont="1" applyBorder="1" applyNumberFormat="1" applyAlignment="1">
      <alignment horizontal="center" vertical="center"/>
    </xf>
    <xf xfId="0" borderId="14" fillId="0" fontId="2" numFmtId="49" applyFont="1" applyBorder="1" applyNumberFormat="1" applyAlignment="1">
      <alignment horizontal="center" vertical="center"/>
    </xf>
    <xf xfId="0" borderId="15" fillId="0" fontId="2" numFmtId="0" applyFont="1" applyBorder="1" applyAlignment="1">
      <alignment horizontal="center"/>
    </xf>
    <xf xfId="0" borderId="16" fillId="0" fontId="2" numFmtId="0" applyFont="1" applyBorder="1" applyAlignment="1">
      <alignment horizontal="center"/>
    </xf>
    <xf xfId="0" borderId="16" fillId="0" fontId="2" numFmtId="0" applyFont="1" applyBorder="1" applyAlignment="1">
      <alignment wrapText="1" horizontal="center" vertical="center"/>
    </xf>
    <xf xfId="0" borderId="16" fillId="0" fontId="2" numFmtId="49" applyFont="1" applyBorder="1" applyNumberFormat="1" applyAlignment="1">
      <alignment horizontal="center" vertical="center"/>
    </xf>
    <xf xfId="0" borderId="17" fillId="0" fontId="2" numFmtId="49" applyFont="1" applyBorder="1" applyNumberFormat="1" applyAlignment="1">
      <alignment horizontal="center" vertical="center"/>
    </xf>
    <xf xfId="0" borderId="18" fillId="0" fontId="2" numFmtId="0" applyFont="1" applyBorder="1" applyAlignment="1">
      <alignment horizontal="left"/>
    </xf>
    <xf xfId="0" borderId="19" fillId="0" fontId="2" numFmtId="0" applyFont="1" applyBorder="1" applyAlignment="1">
      <alignment horizontal="center"/>
    </xf>
    <xf xfId="0" borderId="19" fillId="0" fontId="2" numFmtId="0" applyFont="1" applyBorder="1" applyAlignment="1">
      <alignment wrapText="1" horizontal="center" vertical="center"/>
    </xf>
    <xf xfId="0" borderId="19" fillId="0" fontId="2" numFmtId="49" applyFont="1" applyBorder="1" applyNumberFormat="1" applyAlignment="1">
      <alignment horizontal="center" vertical="center"/>
    </xf>
    <xf xfId="0" borderId="20" fillId="0" fontId="2" numFmtId="49" applyFont="1" applyBorder="1" applyNumberFormat="1" applyAlignment="1">
      <alignment horizontal="center" vertical="center"/>
    </xf>
    <xf xfId="0" borderId="21" fillId="0" fontId="2" numFmtId="0" applyFont="1" applyBorder="1" applyAlignment="1">
      <alignment horizontal="center" vertical="center"/>
    </xf>
    <xf xfId="0" borderId="22" fillId="0" fontId="2" numFmtId="0" applyFont="1" applyBorder="1" applyAlignment="1">
      <alignment horizontal="center" vertical="center"/>
    </xf>
    <xf xfId="0" borderId="22" fillId="0" fontId="2" numFmtId="49" applyFont="1" applyBorder="1" applyNumberFormat="1" applyAlignment="1">
      <alignment horizontal="center" vertical="center"/>
    </xf>
    <xf xfId="0" borderId="23" fillId="0" fontId="2" numFmtId="49" applyFont="1" applyBorder="1" applyNumberFormat="1" applyAlignment="1">
      <alignment horizontal="center" vertical="center"/>
    </xf>
    <xf xfId="0" borderId="24" fillId="2" fontId="4" numFmtId="49" applyFont="1" applyBorder="1" applyFill="1" applyNumberFormat="1" applyAlignment="1">
      <alignment wrapText="1" horizontal="center"/>
    </xf>
    <xf xfId="0" borderId="25" fillId="2" fontId="2" numFmtId="49" applyFont="1" applyBorder="1" applyFill="1" applyNumberFormat="1" applyAlignment="1">
      <alignment horizontal="center"/>
    </xf>
    <xf xfId="0" borderId="26" fillId="2" fontId="2" numFmtId="49" applyFont="1" applyBorder="1" applyFill="1" applyNumberFormat="1" applyAlignment="1">
      <alignment horizontal="center"/>
    </xf>
    <xf xfId="0" borderId="26" fillId="3" fontId="2" numFmtId="51" applyFont="1" applyBorder="1" applyFill="1" applyNumberFormat="1" applyAlignment="1">
      <alignment horizontal="right"/>
    </xf>
    <xf xfId="0" borderId="27" fillId="3" fontId="2" numFmtId="51" applyFont="1" applyBorder="1" applyFill="1" applyNumberFormat="1" applyAlignment="1">
      <alignment horizontal="right"/>
    </xf>
    <xf xfId="0" borderId="3" fillId="0" fontId="0" numFmtId="0" applyBorder="1"/>
    <xf xfId="0" borderId="28" fillId="2" fontId="5" numFmtId="49" applyFont="1" applyBorder="1" applyFill="1" applyNumberFormat="1" applyAlignment="1">
      <alignment wrapText="1" horizontal="left"/>
    </xf>
    <xf xfId="0" borderId="29" fillId="2" fontId="2" numFmtId="49" applyFont="1" applyBorder="1" applyFill="1" applyNumberFormat="1" applyAlignment="1">
      <alignment horizontal="center"/>
    </xf>
    <xf xfId="0" borderId="13" fillId="2" fontId="2" numFmtId="49" applyFont="1" applyBorder="1" applyFill="1" applyNumberFormat="1" applyAlignment="1">
      <alignment horizontal="center"/>
    </xf>
    <xf xfId="0" borderId="13" fillId="4" fontId="2" numFmtId="51" applyFont="1" applyBorder="1" applyFill="1" applyNumberFormat="1" applyAlignment="1">
      <alignment horizontal="right"/>
    </xf>
    <xf xfId="0" borderId="30" fillId="4" fontId="2" numFmtId="51" applyFont="1" applyBorder="1" applyFill="1" applyNumberFormat="1" applyAlignment="1">
      <alignment horizontal="right"/>
    </xf>
    <xf xfId="0" borderId="28" fillId="5" fontId="2" numFmtId="49" applyFont="1" applyBorder="1" applyFill="1" applyNumberFormat="1" applyAlignment="1">
      <alignment wrapText="1" indent="4" horizontal="left"/>
    </xf>
    <xf xfId="0" borderId="29" fillId="5" fontId="2" numFmtId="49" applyFont="1" applyBorder="1" applyFill="1" applyNumberFormat="1" applyAlignment="1">
      <alignment horizontal="center"/>
    </xf>
    <xf xfId="0" borderId="13" fillId="5" fontId="2" numFmtId="49" applyFont="1" applyBorder="1" applyFill="1" applyNumberFormat="1" applyAlignment="1" applyProtection="1">
      <alignment horizontal="center"/>
      <protection locked="0"/>
    </xf>
    <xf xfId="0" borderId="13" fillId="6" fontId="2" numFmtId="51" applyFont="1" applyBorder="1" applyFill="1" applyNumberFormat="1" applyAlignment="1">
      <alignment horizontal="right"/>
    </xf>
    <xf xfId="0" borderId="13" fillId="5" fontId="2" numFmtId="51" applyFont="1" applyBorder="1" applyFill="1" applyNumberFormat="1" applyAlignment="1" applyProtection="1">
      <alignment horizontal="right"/>
      <protection locked="0"/>
    </xf>
    <xf xfId="0" borderId="30" fillId="7" fontId="2" numFmtId="51" applyFont="1" applyBorder="1" applyFill="1" applyNumberFormat="1" applyAlignment="1">
      <alignment horizontal="right"/>
    </xf>
    <xf xfId="0" borderId="3" fillId="5" fontId="0" numFmtId="0" applyBorder="1" applyFill="1"/>
    <xf xfId="0" borderId="0" fillId="5" fontId="0" numFmtId="0" applyFill="1"/>
    <xf xfId="0" borderId="28" fillId="0" fontId="2" numFmtId="49" applyFont="1" applyBorder="1" applyNumberFormat="1" applyAlignment="1">
      <alignment wrapText="1" indent="1" horizontal="left"/>
    </xf>
    <xf xfId="0" borderId="29" fillId="0" fontId="2" numFmtId="49" applyFont="1" applyBorder="1" applyNumberFormat="1" applyAlignment="1">
      <alignment horizontal="center"/>
    </xf>
    <xf xfId="0" borderId="13" fillId="0" fontId="2" numFmtId="49" applyFont="1" applyBorder="1" applyNumberFormat="1" applyAlignment="1">
      <alignment horizontal="center"/>
    </xf>
    <xf xfId="0" borderId="13" fillId="2" fontId="2" numFmtId="51" applyFont="1" applyBorder="1" applyFill="1" applyNumberFormat="1" applyAlignment="1">
      <alignment horizontal="right"/>
    </xf>
    <xf xfId="0" borderId="13" fillId="0" fontId="2" numFmtId="51" applyFont="1" applyBorder="1" applyNumberFormat="1" applyAlignment="1">
      <alignment horizontal="right"/>
    </xf>
    <xf xfId="0" borderId="30" fillId="8" fontId="2" numFmtId="51" applyFont="1" applyBorder="1" applyFill="1" applyNumberFormat="1" applyAlignment="1">
      <alignment horizontal="right"/>
    </xf>
    <xf xfId="0" borderId="28" fillId="0" fontId="2" numFmtId="49" applyFont="1" applyBorder="1" applyNumberFormat="1" applyAlignment="1">
      <alignment wrapText="1" indent="4" horizontal="left"/>
    </xf>
    <xf xfId="0" borderId="13" fillId="0" fontId="2" numFmtId="49" applyFont="1" applyBorder="1" applyNumberFormat="1" applyAlignment="1" applyProtection="1">
      <alignment horizontal="center"/>
      <protection locked="0"/>
    </xf>
    <xf xfId="0" borderId="13" fillId="0" fontId="2" numFmtId="51" applyFont="1" applyBorder="1" applyNumberFormat="1" applyAlignment="1" applyProtection="1">
      <alignment horizontal="right"/>
      <protection locked="0"/>
    </xf>
    <xf xfId="0" borderId="28" fillId="0" fontId="2" numFmtId="49" applyFont="1" applyBorder="1" applyNumberFormat="1" applyAlignment="1">
      <alignment wrapText="1" indent="3" horizontal="left"/>
    </xf>
    <xf xfId="0" borderId="31" fillId="0" fontId="2" numFmtId="49" applyFont="1" applyBorder="1" applyNumberFormat="1" applyAlignment="1">
      <alignment horizontal="center"/>
    </xf>
    <xf xfId="0" borderId="22" fillId="0" fontId="2" numFmtId="49" applyFont="1" applyBorder="1" applyNumberFormat="1" applyAlignment="1">
      <alignment horizontal="center"/>
    </xf>
    <xf xfId="0" borderId="22" fillId="0" fontId="2" numFmtId="51" applyFont="1" applyBorder="1" applyNumberFormat="1" applyAlignment="1">
      <alignment horizontal="right"/>
    </xf>
    <xf xfId="0" borderId="32" fillId="8" fontId="2" numFmtId="51" applyFont="1" applyBorder="1" applyFill="1" applyNumberFormat="1" applyAlignment="1">
      <alignment horizontal="right"/>
    </xf>
    <xf xfId="0" borderId="33" fillId="0" fontId="2" numFmtId="0" applyFont="1" applyBorder="1"/>
    <xf xfId="0" borderId="10" fillId="0" fontId="2" numFmtId="0" applyFont="1" applyBorder="1"/>
    <xf xfId="0" borderId="0" fillId="0" fontId="6" numFmtId="49" applyFont="1" applyNumberFormat="1" applyAlignment="1">
      <alignment horizontal="left"/>
    </xf>
    <xf xfId="0" borderId="24" fillId="2" fontId="5" numFmtId="49" applyFont="1" applyBorder="1" applyFill="1" applyNumberFormat="1" applyAlignment="1">
      <alignment wrapText="1" horizontal="left"/>
    </xf>
    <xf xfId="0" borderId="26" fillId="4" fontId="2" numFmtId="51" applyFont="1" applyBorder="1" applyFill="1" applyNumberFormat="1" applyAlignment="1">
      <alignment horizontal="right"/>
    </xf>
    <xf xfId="0" borderId="27" fillId="4" fontId="2" numFmtId="51" applyFont="1" applyBorder="1" applyFill="1" applyNumberFormat="1" applyAlignment="1">
      <alignment horizontal="right"/>
    </xf>
    <xf xfId="0" borderId="28" fillId="2" fontId="4" numFmtId="49" applyFont="1" applyBorder="1" applyFill="1" applyNumberFormat="1" applyAlignment="1">
      <alignment wrapText="1" horizontal="center"/>
    </xf>
    <xf xfId="0" borderId="13" fillId="3" fontId="2" numFmtId="51" applyFont="1" applyBorder="1" applyFill="1" applyNumberFormat="1" applyAlignment="1">
      <alignment horizontal="right"/>
    </xf>
    <xf xfId="0" borderId="30" fillId="3" fontId="2" numFmtId="51" applyFont="1" applyBorder="1" applyFill="1" applyNumberFormat="1" applyAlignment="1">
      <alignment horizontal="right"/>
    </xf>
    <xf xfId="0" borderId="17" fillId="0" fontId="0" numFmtId="0" applyBorder="1"/>
    <xf xfId="0" borderId="15" fillId="0" fontId="0" numFmtId="0" applyBorder="1"/>
    <xf xfId="0" borderId="12" fillId="0" fontId="2" numFmtId="0" applyFont="1" applyBorder="1" applyAlignment="1">
      <alignment horizontal="left"/>
    </xf>
    <xf xfId="0" borderId="19" fillId="0" fontId="2" numFmtId="0" applyFont="1" applyBorder="1" applyAlignment="1">
      <alignment horizontal="left"/>
    </xf>
    <xf xfId="0" borderId="28" fillId="2" fontId="7" numFmtId="49" applyFont="1" applyBorder="1" applyFill="1" applyNumberFormat="1" applyAlignment="1">
      <alignment wrapText="1" horizontal="center"/>
    </xf>
    <xf xfId="0" borderId="13" fillId="9" fontId="2" numFmtId="51" applyFont="1" applyBorder="1" applyFill="1" applyNumberFormat="1" applyAlignment="1">
      <alignment horizontal="right"/>
    </xf>
    <xf xfId="0" borderId="30" fillId="9" fontId="2" numFmtId="51" applyFont="1" applyBorder="1" applyFill="1" applyNumberFormat="1" applyAlignment="1">
      <alignment horizontal="right"/>
    </xf>
    <xf xfId="0" borderId="28" fillId="2" fontId="2" numFmtId="49" applyFont="1" applyBorder="1" applyFill="1" applyNumberFormat="1" applyAlignment="1">
      <alignment wrapText="1" indent="4" horizontal="left"/>
    </xf>
    <xf xfId="0" borderId="13" fillId="4" fontId="2" numFmtId="51" applyFont="1" applyBorder="1" applyFill="1" applyNumberFormat="1" applyAlignment="1" applyProtection="1">
      <alignment horizontal="right"/>
      <protection locked="0"/>
    </xf>
    <xf xfId="0" borderId="31" fillId="2" fontId="2" numFmtId="49" applyFont="1" applyBorder="1" applyFill="1" applyNumberFormat="1" applyAlignment="1">
      <alignment horizontal="center"/>
    </xf>
    <xf xfId="0" borderId="22" fillId="2" fontId="2" numFmtId="49" applyFont="1" applyBorder="1" applyFill="1" applyNumberFormat="1" applyAlignment="1">
      <alignment horizontal="center" vertical="center"/>
    </xf>
    <xf xfId="0" borderId="22" fillId="4" fontId="2" numFmtId="51" applyFont="1" applyBorder="1" applyFill="1" applyNumberFormat="1" applyAlignment="1">
      <alignment horizontal="right"/>
    </xf>
    <xf xfId="0" borderId="32" fillId="4" fontId="2" numFmtId="51" applyFont="1" applyBorder="1" applyFill="1" applyNumberFormat="1" applyAlignment="1">
      <alignment horizontal="right"/>
    </xf>
    <xf xfId="0" borderId="10" fillId="0" fontId="2" numFmtId="49" applyFont="1" applyBorder="1" applyNumberFormat="1" applyAlignment="1">
      <alignment horizontal="right"/>
    </xf>
    <xf xfId="0" borderId="24" fillId="2" fontId="2" numFmtId="49" applyFont="1" applyBorder="1" applyFill="1" applyNumberFormat="1" applyAlignment="1">
      <alignment wrapText="1" indent="4" horizontal="left"/>
    </xf>
    <xf xfId="0" borderId="26" fillId="0" fontId="2" numFmtId="51" applyFont="1" applyBorder="1" applyNumberFormat="1" applyAlignment="1" applyProtection="1">
      <alignment horizontal="right"/>
      <protection locked="0"/>
    </xf>
    <xf xfId="0" borderId="27" fillId="8" fontId="2" numFmtId="51" applyFont="1" applyBorder="1" applyFill="1" applyNumberFormat="1" applyAlignment="1">
      <alignment horizontal="right"/>
    </xf>
    <xf xfId="0" borderId="28" fillId="2" fontId="4" numFmtId="49" applyFont="1" applyBorder="1" applyFill="1" applyNumberFormat="1" applyAlignment="1">
      <alignment wrapText="1" horizontal="left"/>
    </xf>
    <xf xfId="0" borderId="28" fillId="2" fontId="7" numFmtId="49" applyFont="1" applyBorder="1" applyFill="1" applyNumberFormat="1" applyAlignment="1">
      <alignment wrapText="1" horizontal="left"/>
    </xf>
    <xf xfId="0" borderId="22" fillId="2" fontId="2" numFmtId="49" applyFont="1" applyBorder="1" applyFill="1" applyNumberFormat="1" applyAlignment="1">
      <alignment horizontal="center"/>
    </xf>
    <xf xfId="0" borderId="22" fillId="0" fontId="2" numFmtId="51" applyFont="1" applyBorder="1" applyNumberFormat="1" applyAlignment="1" applyProtection="1">
      <alignment horizontal="right"/>
      <protection locked="0"/>
    </xf>
    <xf xfId="0" borderId="24" fillId="2" fontId="7" numFmtId="49" applyFont="1" applyBorder="1" applyFill="1" applyNumberFormat="1" applyAlignment="1">
      <alignment wrapText="1" horizontal="center"/>
    </xf>
    <xf xfId="0" borderId="3" fillId="0" fontId="2" numFmtId="0" applyFont="1" applyBorder="1"/>
    <xf xfId="0" borderId="3" fillId="0" fontId="2" numFmtId="49" applyFont="1" applyBorder="1" applyNumberFormat="1" applyAlignment="1">
      <alignment wrapText="1"/>
    </xf>
    <xf xfId="0" borderId="0" fillId="0" fontId="2" numFmtId="49" applyFont="1" applyNumberFormat="1" applyAlignment="1">
      <alignment wrapText="1"/>
    </xf>
    <xf xfId="0" borderId="34" fillId="0" fontId="2" numFmtId="0" applyFont="1" applyBorder="1" applyAlignment="1">
      <alignment wrapText="1" horizontal="left"/>
    </xf>
    <xf xfId="0" borderId="35" fillId="0" fontId="2" numFmtId="49" applyFont="1" applyBorder="1" applyNumberFormat="1" applyAlignment="1">
      <alignment horizontal="center"/>
    </xf>
    <xf xfId="0" borderId="35" fillId="0" fontId="2" numFmtId="51" applyFont="1" applyBorder="1" applyNumberFormat="1" applyAlignment="1" applyProtection="1">
      <alignment horizontal="center"/>
      <protection locked="0"/>
    </xf>
    <xf xfId="0" borderId="35" fillId="0" fontId="2" numFmtId="51" applyFont="1" applyBorder="1" applyNumberFormat="1" applyAlignment="1">
      <alignment horizontal="center" vertical="center"/>
    </xf>
    <xf xfId="0" borderId="0" fillId="0" fontId="2" numFmtId="49" applyFont="1" applyNumberFormat="1" applyAlignment="1">
      <alignment wrapText="1" horizontal="left"/>
    </xf>
    <xf xfId="0" borderId="6" fillId="0" fontId="2" numFmtId="49" applyFont="1" applyBorder="1" applyNumberFormat="1" applyAlignment="1" applyProtection="1">
      <alignment wrapText="1" horizontal="center"/>
      <protection locked="0"/>
    </xf>
    <xf xfId="0" borderId="0" fillId="0" fontId="2" numFmtId="49" applyFont="1" applyNumberFormat="1" applyAlignment="1">
      <alignment wrapText="1" horizontal="right"/>
    </xf>
    <xf xfId="0" borderId="6" fillId="0" fontId="2" numFmtId="49" applyFont="1" applyBorder="1" applyNumberFormat="1" applyAlignment="1">
      <alignment wrapText="1"/>
    </xf>
    <xf xfId="0" borderId="0" fillId="0" fontId="2" numFmtId="49" applyFont="1" applyNumberFormat="1" applyAlignment="1">
      <alignment wrapText="1" horizontal="center"/>
    </xf>
    <xf xfId="0" borderId="8" fillId="0" fontId="2" numFmtId="49" applyFont="1" applyBorder="1" applyNumberFormat="1" applyAlignment="1">
      <alignment wrapText="1" horizontal="center"/>
    </xf>
    <xf xfId="0" borderId="0" fillId="0" fontId="8" numFmtId="49" applyFont="1" applyNumberFormat="1" applyAlignment="1">
      <alignment wrapText="1" horizontal="right"/>
    </xf>
    <xf xfId="0" borderId="6" fillId="0" fontId="2" numFmtId="0" applyFont="1" applyBorder="1" applyAlignment="1" applyProtection="1">
      <alignment wrapText="1" horizontal="left"/>
      <protection locked="0"/>
    </xf>
    <xf xfId="0" borderId="6" fillId="0" fontId="2" numFmtId="49" applyFont="1" applyBorder="1" applyNumberFormat="1" applyAlignment="1">
      <alignment wrapText="1" horizontal="center"/>
    </xf>
    <xf xfId="0" borderId="0" fillId="0" fontId="2" numFmtId="49" applyFont="1" applyNumberFormat="1" applyAlignment="1" applyProtection="1">
      <alignment wrapText="1" horizontal="left"/>
      <protection locked="0"/>
    </xf>
    <xf xfId="0" borderId="0" fillId="0" fontId="2" numFmtId="49" applyFont="1" applyNumberFormat="1" applyAlignment="1">
      <alignment wrapText="1" horizontal="center" vertical="center"/>
    </xf>
    <xf xfId="0" borderId="0" fillId="0" fontId="9" numFmtId="49" applyFont="1" applyNumberFormat="1" applyAlignment="1">
      <alignment wrapText="1" horizontal="left"/>
    </xf>
    <xf xfId="0" borderId="36" fillId="0" fontId="9" numFmtId="49" applyFont="1" applyBorder="1" applyNumberFormat="1" applyAlignment="1">
      <alignment wrapText="1" horizontal="left"/>
    </xf>
    <xf xfId="0" borderId="36" fillId="0" fontId="9" numFmtId="49" applyFont="1" applyBorder="1" applyNumberFormat="1" applyAlignment="1">
      <alignment wrapText="1"/>
    </xf>
    <xf xfId="0" borderId="37" fillId="0" fontId="0" numFmtId="0" applyBorder="1"/>
    <xf xfId="0" borderId="38" fillId="0" fontId="9" numFmtId="0" applyFont="1" applyBorder="1" applyAlignment="1">
      <alignment horizontal="center"/>
    </xf>
    <xf xfId="0" borderId="39" fillId="0" fontId="9" numFmtId="0" applyFont="1" applyBorder="1" applyAlignment="1">
      <alignment horizontal="center"/>
    </xf>
    <xf xfId="0" borderId="40" fillId="0" fontId="10" numFmtId="0" applyFont="1" applyBorder="1" applyAlignment="1">
      <alignment horizontal="center" vertical="center"/>
    </xf>
    <xf xfId="0" borderId="38" fillId="0" fontId="10" numFmtId="0" applyFont="1" applyBorder="1" applyAlignment="1">
      <alignment horizontal="center" vertical="center"/>
    </xf>
    <xf xfId="0" borderId="41" fillId="0" fontId="0" numFmtId="0" applyBorder="1"/>
    <xf xfId="0" borderId="39" fillId="0" fontId="0" numFmtId="0" applyBorder="1"/>
    <xf xfId="0" borderId="42" fillId="5" fontId="11" numFmtId="0" applyFont="1" applyBorder="1" applyFill="1" applyAlignment="1">
      <alignment horizontal="right"/>
    </xf>
    <xf xfId="0" borderId="43" fillId="5" fontId="11" numFmtId="0" applyFont="1" applyBorder="1" applyFill="1" applyAlignment="1">
      <alignment horizontal="right"/>
    </xf>
    <xf xfId="0" borderId="44" fillId="5" fontId="8" numFmtId="49" applyFont="1" applyBorder="1" applyFill="1" applyNumberFormat="1" applyAlignment="1">
      <alignment indent="1" horizontal="left"/>
    </xf>
    <xf xfId="0" borderId="42" fillId="5" fontId="8" numFmtId="49" applyFont="1" applyBorder="1" applyFill="1" applyNumberFormat="1" applyAlignment="1">
      <alignment indent="1" horizontal="left"/>
    </xf>
    <xf xfId="0" borderId="41" fillId="5" fontId="11" numFmtId="0" applyFont="1" applyBorder="1" applyFill="1" applyAlignment="1">
      <alignment horizontal="right"/>
    </xf>
    <xf xfId="0" borderId="0" fillId="5" fontId="11" numFmtId="0" applyFont="1" applyFill="1" applyAlignment="1">
      <alignment horizontal="right"/>
    </xf>
    <xf xfId="0" borderId="37" fillId="5" fontId="8" numFmtId="14" applyFont="1" applyBorder="1" applyFill="1" applyNumberFormat="1" applyAlignment="1">
      <alignment indent="1" horizontal="left"/>
    </xf>
    <xf xfId="0" borderId="41" fillId="5" fontId="8" numFmtId="14" applyFont="1" applyBorder="1" applyFill="1" applyNumberFormat="1" applyAlignment="1">
      <alignment indent="1" horizontal="left"/>
    </xf>
    <xf xfId="0" borderId="37" fillId="5" fontId="8" numFmtId="49" applyFont="1" applyBorder="1" applyFill="1" applyNumberFormat="1" applyAlignment="1">
      <alignment indent="1" horizontal="left"/>
    </xf>
    <xf xfId="0" borderId="41" fillId="5" fontId="8" numFmtId="49" applyFont="1" applyBorder="1" applyFill="1" applyNumberFormat="1" applyAlignment="1">
      <alignment indent="1" horizontal="left"/>
    </xf>
    <xf xfId="0" borderId="45" fillId="5" fontId="11" numFmtId="0" applyFont="1" applyBorder="1" applyFill="1" applyAlignment="1">
      <alignment horizontal="right"/>
    </xf>
    <xf xfId="0" borderId="36" fillId="5" fontId="11" numFmtId="0" applyFont="1" applyBorder="1" applyFill="1" applyAlignment="1">
      <alignment horizontal="right"/>
    </xf>
    <xf xfId="0" borderId="46" fillId="5" fontId="8" numFmtId="49" applyFont="1" applyBorder="1" applyFill="1" applyNumberFormat="1" applyAlignment="1">
      <alignment wrapText="1" indent="1" horizontal="left"/>
    </xf>
    <xf xfId="0" borderId="45" fillId="5" fontId="8" numFmtId="49" applyFont="1" applyBorder="1" applyFill="1" applyNumberFormat="1" applyAlignment="1">
      <alignment wrapText="1" indent="1" horizontal="left"/>
    </xf>
    <xf xfId="0" borderId="43" fillId="5" fontId="0" numFmtId="0" applyBorder="1" applyFill="1" applyAlignment="1">
      <alignment horizontal="center"/>
    </xf>
    <xf xfId="0" borderId="43" fillId="5" fontId="0" numFmtId="49" applyBorder="1" applyFill="1" applyNumberFormat="1" applyAlignment="1">
      <alignment indent="1" horizontal="left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/Relationships>

</file>

<file path=xl/drawings/_rels/drawing1.xml.rels><Relationships xmlns="http://schemas.openxmlformats.org/package/2006/relationships"><Relationship Id="rId1" Target="../media/image1.png" Type="http://schemas.openxmlformats.org/officeDocument/2006/relationships/image"/>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4</xdr:col>
      <xdr:colOff>485775</xdr:colOff>
      <xdr:row>181</xdr:row>
      <xdr:rowOff>57150</xdr:rowOff>
    </xdr:from>
    <xdr:to>
      <xdr:col>4</xdr:col>
      <xdr:colOff>1038225</xdr:colOff>
      <xdr:row>182</xdr:row>
      <xdr:rowOff>1691</xdr:rowOff>
    </xdr:to>
    <xdr:pic>
      <xdr:nvPicPr>
        <xdr:cNvPr id="1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worksheets/_rels/sheet1.xml.rels><Relationships xmlns="http://schemas.openxmlformats.org/package/2006/relationships"><Relationship Id="rId1" Target="../drawings/drawing1.xml" Type="http://schemas.openxmlformats.org/officeDocument/2006/relationships/drawing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K193"/>
  <sheetViews>
    <sheetView workbookViewId="0" tabSelected="1"/>
  </sheetViews>
  <cols>
    <col width="0.85546875" customWidth="1" min="1" max="1"/>
    <col width="62.28515625" customWidth="1" min="2" max="2"/>
    <col width="4.71093750" customWidth="1" min="3" max="3"/>
    <col width="5.57031250" customWidth="1" min="4" max="4"/>
    <col width="17.71093750" customWidth="1" min="5" max="5"/>
    <col width="17.71093750" customWidth="1" min="6" max="6"/>
    <col width="17.71093750" customWidth="1" min="7" max="7"/>
    <col width="17.71093750" customWidth="1" min="8" max="8"/>
    <col hidden="1" width="9.14062500" customWidth="1" min="9" max="9"/>
    <col hidden="1" width="10.28515625" customWidth="1" min="10" max="10"/>
    <col width="0.85546875" customWidth="1" min="11" max="11"/>
  </cols>
  <sheetData>
    <row r="1" ht="5.10000000" customHeight="1">
      <c s="0" r="A1"/>
      <c s="0" r="B1"/>
      <c s="0" r="C1"/>
      <c s="0" r="D1"/>
      <c s="0" r="E1"/>
      <c s="0" r="F1"/>
      <c s="0" r="G1"/>
      <c s="1" r="H1"/>
      <c s="0" r="I1"/>
      <c s="0" r="J1"/>
      <c s="0" r="K1"/>
    </row>
    <row r="2" ht="15.75000000" customHeight="1">
      <c s="0" r="A2"/>
      <c s="2" r="B2" t="s">
        <v>0</v>
      </c>
      <c s="3" r="C2"/>
      <c s="4" r="D2"/>
      <c s="4" r="E2"/>
      <c s="4" r="F2"/>
      <c s="5" r="G2"/>
      <c s="6" r="H2" t="s">
        <v>1</v>
      </c>
      <c s="7" r="I2" t="s">
        <v>2</v>
      </c>
      <c s="8" r="J2" t="s">
        <v>3</v>
      </c>
      <c s="0" r="K2"/>
    </row>
    <row r="3" ht="15.00000000" customHeight="1">
      <c s="0" r="A3"/>
      <c s="9" r="B3"/>
      <c s="9" r="C3"/>
      <c s="9" r="D3"/>
      <c s="9" r="E3"/>
      <c s="9" r="F3"/>
      <c s="10" r="G3" t="s">
        <v>4</v>
      </c>
      <c s="11" r="H3" t="s">
        <v>5</v>
      </c>
      <c s="7" r="I3" t="s">
        <v>6</v>
      </c>
      <c s="8" r="J3" t="s">
        <v>7</v>
      </c>
      <c s="0" r="K3"/>
    </row>
    <row r="4" ht="15.00000000" customHeight="1">
      <c s="0" r="A4"/>
      <c s="12" r="B4"/>
      <c s="8" r="C4" t="s">
        <v>8</v>
      </c>
      <c s="13" r="D4" t="s">
        <v>9</v>
      </c>
      <c s="13" r="E4"/>
      <c s="8" r="F4"/>
      <c s="10" r="G4" t="s">
        <v>10</v>
      </c>
      <c s="14" r="H4">
        <v>45658.00000000</v>
      </c>
      <c s="7" r="I4" t="s">
        <v>11</v>
      </c>
      <c s="8" r="J4" t="s">
        <v>12</v>
      </c>
      <c s="0" r="K4"/>
    </row>
    <row r="5" ht="29.25000000" customHeight="1">
      <c s="0" r="A5"/>
      <c s="12" r="B5" t="s">
        <v>13</v>
      </c>
      <c s="15" r="C5" t="s">
        <v>14</v>
      </c>
      <c s="16" r="D5"/>
      <c s="16" r="E5"/>
      <c s="15" r="F5"/>
      <c s="10" r="G5" t="s">
        <v>15</v>
      </c>
      <c s="17" r="H5" t="s">
        <v>16</v>
      </c>
      <c s="7" r="I5" t="s">
        <v>17</v>
      </c>
      <c s="8" r="J5" t="s">
        <v>18</v>
      </c>
      <c s="0" r="K5"/>
    </row>
    <row r="6" ht="29.25000000" customHeight="1">
      <c s="0" r="A6"/>
      <c s="12" r="B6" t="s">
        <v>19</v>
      </c>
      <c s="16" r="C6"/>
      <c s="16" r="D6"/>
      <c s="16" r="E6"/>
      <c s="16" r="F6"/>
      <c s="10" r="G6" t="s">
        <v>20</v>
      </c>
      <c s="18" r="H6" t="s">
        <v>21</v>
      </c>
      <c s="7" r="I6"/>
      <c s="8" r="J6" t="s">
        <v>22</v>
      </c>
      <c s="0" r="K6"/>
    </row>
    <row r="7" ht="45.00000000" customHeight="1">
      <c s="0" r="A7"/>
      <c s="12" r="B7" t="s">
        <v>23</v>
      </c>
      <c s="16" r="C7"/>
      <c s="16" r="D7"/>
      <c s="16" r="E7"/>
      <c s="16" r="F7"/>
      <c s="10" r="G7" t="s">
        <v>24</v>
      </c>
      <c s="17" r="H7"/>
      <c s="7" r="I7" t="s">
        <v>25</v>
      </c>
      <c s="8" r="J7" t="s">
        <v>26</v>
      </c>
      <c s="0" r="K7"/>
    </row>
    <row r="8" ht="15.00000000" customHeight="1">
      <c s="0" r="A8"/>
      <c s="0" r="B8"/>
      <c s="16" r="C8"/>
      <c s="16" r="D8"/>
      <c s="16" r="E8"/>
      <c s="16" r="F8"/>
      <c s="10" r="G8" t="s">
        <v>15</v>
      </c>
      <c s="17" r="H8"/>
      <c s="7" r="I8"/>
      <c s="8" r="J8" t="s">
        <v>27</v>
      </c>
      <c s="0" r="K8"/>
    </row>
    <row r="9" ht="28.50000000" customHeight="1">
      <c s="0" r="A9"/>
      <c s="12" r="B9" t="s">
        <v>28</v>
      </c>
      <c s="16" r="C9"/>
      <c s="10" r="G9" t="s">
        <v>20</v>
      </c>
      <c s="17" r="H9"/>
      <c s="7" r="I9"/>
      <c s="8" r="J9" t="s">
        <v>29</v>
      </c>
      <c s="0" r="K9"/>
    </row>
    <row r="10" ht="15.00000000" customHeight="1">
      <c s="0" r="A10"/>
      <c s="8" r="B10" t="s">
        <v>30</v>
      </c>
      <c s="19" r="C10"/>
      <c s="20" r="D10"/>
      <c s="21" r="E10"/>
      <c s="21" r="F10"/>
      <c s="10" r="G10" t="s">
        <v>31</v>
      </c>
      <c s="11" r="H10"/>
      <c s="7" r="I10" t="s">
        <v>32</v>
      </c>
      <c s="8" r="J10" t="s">
        <v>33</v>
      </c>
      <c s="0" r="K10"/>
    </row>
    <row r="11" ht="15.75000000" customHeight="1">
      <c s="0" r="A11"/>
      <c s="12" r="B11" t="s">
        <v>34</v>
      </c>
      <c s="0" r="C11"/>
      <c s="22" r="D11"/>
      <c s="23" r="E11"/>
      <c s="23" r="F11"/>
      <c s="10" r="G11" t="s">
        <v>35</v>
      </c>
      <c s="24" r="H11">
        <v>383</v>
      </c>
      <c s="7" r="I11"/>
      <c s="8" r="J11" t="s">
        <v>36</v>
      </c>
      <c s="0" r="K11"/>
    </row>
    <row r="12" ht="15.00000000" customHeight="1">
      <c s="0" r="A12"/>
      <c s="25" r="B12"/>
      <c s="25" r="C12"/>
      <c s="25" r="D12"/>
      <c s="25" r="E12"/>
      <c s="25" r="F12"/>
      <c s="25" r="G12"/>
      <c s="26" r="H12"/>
      <c s="22" r="I12"/>
      <c s="8" r="J12" t="s">
        <v>37</v>
      </c>
      <c s="0" r="K12"/>
    </row>
    <row r="13" ht="12.00000000" customHeight="1">
      <c s="0" r="A13"/>
      <c s="27" r="B13"/>
      <c s="28" r="C13" t="s">
        <v>38</v>
      </c>
      <c s="29" r="D13" t="s">
        <v>39</v>
      </c>
      <c s="30" r="E13" t="s">
        <v>40</v>
      </c>
      <c s="30" r="F13" t="s">
        <v>41</v>
      </c>
      <c s="31" r="G13" t="s">
        <v>42</v>
      </c>
      <c s="32" r="H13"/>
      <c s="22" r="I13"/>
      <c s="8" r="J13" t="s">
        <v>43</v>
      </c>
      <c s="0" r="K13"/>
    </row>
    <row r="14" ht="12.00000000" customHeight="1">
      <c s="0" r="A14"/>
      <c s="33" r="B14" t="s">
        <v>44</v>
      </c>
      <c s="34" r="C14" t="s">
        <v>45</v>
      </c>
      <c s="30" r="D14"/>
      <c s="35" r="E14" t="s">
        <v>46</v>
      </c>
      <c s="35" r="F14" t="s">
        <v>47</v>
      </c>
      <c s="36" r="G14" t="s">
        <v>48</v>
      </c>
      <c s="37" r="H14" t="s">
        <v>49</v>
      </c>
      <c s="22" r="I14"/>
      <c s="8" r="J14" t="s">
        <v>50</v>
      </c>
      <c s="0" r="K14"/>
    </row>
    <row r="15" ht="12.00000000" customHeight="1">
      <c s="0" r="A15"/>
      <c s="38" r="B15"/>
      <c s="39" r="C15" t="s">
        <v>51</v>
      </c>
      <c s="40" r="D15"/>
      <c s="40" r="E15" t="s">
        <v>52</v>
      </c>
      <c s="40" r="F15" t="s">
        <v>53</v>
      </c>
      <c s="41" r="G15" t="s">
        <v>54</v>
      </c>
      <c s="42" r="H15"/>
      <c s="22" r="I15"/>
      <c s="8" r="J15" t="s">
        <v>55</v>
      </c>
      <c s="0" r="K15"/>
    </row>
    <row r="16" ht="12.00000000" customHeight="1">
      <c s="0" r="A16"/>
      <c s="43" r="B16">
        <v>1</v>
      </c>
      <c s="44" r="C16">
        <v>2</v>
      </c>
      <c s="44" r="D16">
        <v>3</v>
      </c>
      <c s="44" r="E16">
        <v>4</v>
      </c>
      <c s="44" r="F16">
        <v>5</v>
      </c>
      <c s="45" r="G16" t="s">
        <v>56</v>
      </c>
      <c s="46" r="H16" t="s">
        <v>57</v>
      </c>
      <c s="22" r="I16"/>
      <c s="8" r="J16" t="s">
        <v>58</v>
      </c>
      <c s="0" r="K16"/>
    </row>
    <row r="17" ht="24.15500000" customHeight="1">
      <c s="0" r="A17"/>
      <c s="47" r="B17" t="s">
        <v>59</v>
      </c>
      <c s="48" r="C17" t="s">
        <v>60</v>
      </c>
      <c s="49" r="D17" t="s">
        <v>61</v>
      </c>
      <c s="50" r="E17">
        <f>E18+E21+E24+E27+E31+E34+E42+E45</f>
      </c>
      <c s="50" r="F17">
        <f>F18+F21+F24+F27+F31+F34+F42+F45</f>
      </c>
      <c s="50" r="G17">
        <f>G18+G21+G24+G27+G31+G34+G42+G45</f>
      </c>
      <c s="51" r="H17">
        <f>H18+H21+H24+H27+H31+H34+H42+H45</f>
      </c>
      <c s="52" r="I17"/>
      <c s="0" r="J17"/>
      <c s="0" r="K17"/>
    </row>
    <row r="18" ht="24.15500000" customHeight="1">
      <c s="0" r="A18"/>
      <c s="53" r="B18" t="s">
        <v>62</v>
      </c>
      <c s="54" r="C18" t="s">
        <v>63</v>
      </c>
      <c s="55" r="D18" t="s">
        <v>64</v>
      </c>
      <c s="56" r="E18">
        <f>SUM(E19:E20)</f>
      </c>
      <c s="56" r="F18">
        <f>SUM(F19:F20)</f>
      </c>
      <c s="56" r="G18">
        <f>SUM(G19:G20)</f>
      </c>
      <c s="57" r="H18">
        <f>SUM(H19:H20)</f>
      </c>
      <c s="52" r="I18"/>
      <c s="0" r="J18"/>
      <c s="0" r="K18"/>
    </row>
    <row r="19" ht="11.25000000" customHeight="1">
      <c s="0" r="A19"/>
      <c s="58" r="B19"/>
      <c s="59" r="C19"/>
      <c s="60" r="D19"/>
      <c s="61" r="E19"/>
      <c s="61" r="F19"/>
      <c s="62" r="G19"/>
      <c s="63" r="H19">
        <f>SUM(E19:G19)</f>
      </c>
      <c s="64" r="I19"/>
      <c s="65" r="J19"/>
      <c s="0" r="K19"/>
    </row>
    <row r="20" hidden="1" ht="11.25000000" customHeight="1">
      <c s="0" r="A20"/>
      <c s="66" r="B20"/>
      <c s="67" r="C20"/>
      <c s="68" r="D20"/>
      <c s="69" r="E20"/>
      <c s="69" r="F20"/>
      <c s="70" r="G20"/>
      <c s="71" r="H20"/>
      <c s="52" r="I20"/>
      <c s="0" r="J20"/>
      <c s="0" r="K20"/>
    </row>
    <row r="21" ht="24.15500000" customHeight="1">
      <c s="0" r="A21"/>
      <c s="53" r="B21" t="s">
        <v>65</v>
      </c>
      <c s="54" r="C21" t="s">
        <v>66</v>
      </c>
      <c s="55" r="D21" t="s">
        <v>67</v>
      </c>
      <c s="56" r="E21">
        <f>SUM(E22:E23)</f>
      </c>
      <c s="56" r="F21">
        <f>SUM(F22:F23)</f>
      </c>
      <c s="56" r="G21">
        <f>SUM(G22:G23)</f>
      </c>
      <c s="57" r="H21">
        <f>SUM(H22:H23)</f>
      </c>
      <c s="52" r="I21"/>
      <c s="0" r="J21"/>
      <c s="0" r="K21"/>
    </row>
    <row r="22" ht="11.33500000" customHeight="1">
      <c s="0" r="A22"/>
      <c s="72" r="B22" t="s">
        <v>68</v>
      </c>
      <c s="67" r="C22" t="s">
        <v>66</v>
      </c>
      <c s="73" r="D22" t="s">
        <v>69</v>
      </c>
      <c s="74" r="E22"/>
      <c s="74" r="F22">
        <v>127977853.33000000</v>
      </c>
      <c s="74" r="G22">
        <v>8749924.37000000</v>
      </c>
      <c s="71" r="H22">
        <f>SUM(E22:G22)</f>
      </c>
      <c s="52" r="I22"/>
      <c s="0" r="J22"/>
      <c s="0" r="K22"/>
    </row>
    <row r="23" hidden="1" ht="11.25000000" customHeight="1">
      <c s="0" r="A23"/>
      <c s="66" r="B23"/>
      <c s="67" r="C23"/>
      <c s="68" r="D23"/>
      <c s="69" r="E23"/>
      <c s="70" r="F23"/>
      <c s="70" r="G23"/>
      <c s="71" r="H23"/>
      <c s="52" r="I23"/>
      <c s="0" r="J23"/>
      <c s="0" r="K23"/>
    </row>
    <row r="24" ht="24.15500000" customHeight="1">
      <c s="0" r="A24"/>
      <c s="53" r="B24" t="s">
        <v>70</v>
      </c>
      <c s="54" r="C24" t="s">
        <v>71</v>
      </c>
      <c s="55" r="D24" t="s">
        <v>72</v>
      </c>
      <c s="56" r="E24">
        <f>SUM(E25:E26)</f>
      </c>
      <c s="56" r="F24">
        <f>SUM(F25:F26)</f>
      </c>
      <c s="56" r="G24">
        <f>SUM(G25:G26)</f>
      </c>
      <c s="57" r="H24">
        <f>SUM(H25:H26)</f>
      </c>
      <c s="52" r="I24"/>
      <c s="0" r="J24"/>
      <c s="0" r="K24"/>
    </row>
    <row r="25" ht="11.25000000" customHeight="1">
      <c s="0" r="A25"/>
      <c s="58" r="B25"/>
      <c s="59" r="C25"/>
      <c s="60" r="D25"/>
      <c s="61" r="E25"/>
      <c s="61" r="F25"/>
      <c s="62" r="G25"/>
      <c s="63" r="H25">
        <f>SUM(E25:G25)</f>
      </c>
      <c s="64" r="I25"/>
      <c s="65" r="J25"/>
      <c s="0" r="K25"/>
    </row>
    <row r="26" hidden="1" ht="11.25000000" customHeight="1">
      <c s="0" r="A26"/>
      <c s="66" r="B26"/>
      <c s="67" r="C26"/>
      <c s="68" r="D26"/>
      <c s="69" r="E26"/>
      <c s="69" r="F26"/>
      <c s="70" r="G26"/>
      <c s="71" r="H26"/>
      <c s="52" r="I26"/>
      <c s="0" r="J26"/>
      <c s="0" r="K26"/>
    </row>
    <row r="27" ht="24.15500000" customHeight="1">
      <c s="0" r="A27"/>
      <c s="53" r="B27" t="s">
        <v>73</v>
      </c>
      <c s="54" r="C27" t="s">
        <v>74</v>
      </c>
      <c s="55" r="D27" t="s">
        <v>75</v>
      </c>
      <c s="56" r="E27">
        <f>SUM(E28:E30)</f>
      </c>
      <c s="56" r="F27">
        <f>SUM(F28:F30)</f>
      </c>
      <c s="56" r="G27">
        <f>SUM(G28:G30)</f>
      </c>
      <c s="57" r="H27">
        <f>SUM(H28:H30)</f>
      </c>
      <c s="52" r="I27"/>
      <c s="0" r="J27"/>
      <c s="0" r="K27"/>
    </row>
    <row r="28" ht="21.47100000" customHeight="1">
      <c s="0" r="A28"/>
      <c s="72" r="B28" t="s">
        <v>76</v>
      </c>
      <c s="67" r="C28" t="s">
        <v>74</v>
      </c>
      <c s="73" r="D28" t="s">
        <v>77</v>
      </c>
      <c s="74" r="E28">
        <v>15562823.69000000</v>
      </c>
      <c s="69" r="F28"/>
      <c s="74" r="G28"/>
      <c s="71" r="H28">
        <f>SUM(E28:G28)</f>
      </c>
      <c s="52" r="I28"/>
      <c s="0" r="J28"/>
      <c s="0" r="K28"/>
    </row>
    <row r="29" ht="21.47100000" customHeight="1">
      <c s="0" r="A29"/>
      <c s="72" r="B29" t="s">
        <v>78</v>
      </c>
      <c s="67" r="C29" t="s">
        <v>74</v>
      </c>
      <c s="73" r="D29" t="s">
        <v>79</v>
      </c>
      <c s="74" r="E29"/>
      <c s="69" r="F29"/>
      <c s="74" r="G29">
        <v>163206.00000000</v>
      </c>
      <c s="71" r="H29">
        <f>SUM(E29:G29)</f>
      </c>
      <c s="52" r="I29"/>
      <c s="0" r="J29"/>
      <c s="0" r="K29"/>
    </row>
    <row r="30" hidden="1" ht="11.25000000" customHeight="1">
      <c s="0" r="A30"/>
      <c s="66" r="B30"/>
      <c s="67" r="C30"/>
      <c s="68" r="D30"/>
      <c s="70" r="E30"/>
      <c s="69" r="F30"/>
      <c s="70" r="G30"/>
      <c s="71" r="H30"/>
      <c s="52" r="I30"/>
      <c s="0" r="J30"/>
      <c s="0" r="K30"/>
    </row>
    <row r="31" ht="24.75000000" customHeight="1">
      <c s="0" r="A31"/>
      <c s="53" r="B31" t="s">
        <v>80</v>
      </c>
      <c s="54" r="C31" t="s">
        <v>81</v>
      </c>
      <c s="55" r="D31" t="s">
        <v>82</v>
      </c>
      <c s="56" r="E31">
        <f>SUM(E32:E33)</f>
      </c>
      <c s="56" r="F31">
        <f>SUM(F32:F33)</f>
      </c>
      <c s="56" r="G31">
        <f>SUM(G32:G33)</f>
      </c>
      <c s="57" r="H31">
        <f>SUM(H32:H33)</f>
      </c>
      <c s="52" r="I31"/>
      <c s="0" r="J31"/>
      <c s="0" r="K31"/>
    </row>
    <row r="32" ht="11.25000000" customHeight="1">
      <c s="0" r="A32"/>
      <c s="58" r="B32"/>
      <c s="59" r="C32"/>
      <c s="60" r="D32"/>
      <c s="62" r="E32"/>
      <c s="62" r="F32"/>
      <c s="62" r="G32"/>
      <c s="63" r="H32">
        <f>SUM(E32:G32)</f>
      </c>
      <c s="64" r="I32"/>
      <c s="65" r="J32"/>
      <c s="0" r="K32"/>
    </row>
    <row r="33" hidden="1" ht="11.25000000" customHeight="1">
      <c s="0" r="A33"/>
      <c s="66" r="B33"/>
      <c s="67" r="C33"/>
      <c s="68" r="D33"/>
      <c s="70" r="E33"/>
      <c s="70" r="F33"/>
      <c s="70" r="G33"/>
      <c s="71" r="H33"/>
      <c s="52" r="I33"/>
      <c s="0" r="J33"/>
      <c s="0" r="K33"/>
    </row>
    <row r="34" ht="24.15500000" customHeight="1">
      <c s="0" r="A34"/>
      <c s="53" r="B34" t="s">
        <v>83</v>
      </c>
      <c s="54" r="C34" t="s">
        <v>84</v>
      </c>
      <c s="55" r="D34" t="s">
        <v>85</v>
      </c>
      <c s="56" r="E34">
        <f>SUM(E35:E36)</f>
      </c>
      <c s="56" r="F34">
        <f>SUM(F35:F36)</f>
      </c>
      <c s="56" r="G34">
        <f>SUM(G35:G36)</f>
      </c>
      <c s="57" r="H34">
        <f>SUM(H35:H36)</f>
      </c>
      <c s="52" r="I34"/>
      <c s="0" r="J34"/>
      <c s="0" r="K34"/>
    </row>
    <row r="35" ht="11.33500000" customHeight="1">
      <c s="0" r="A35"/>
      <c s="72" r="B35" t="s">
        <v>86</v>
      </c>
      <c s="67" r="C35" t="s">
        <v>84</v>
      </c>
      <c s="73" r="D35" t="s">
        <v>87</v>
      </c>
      <c s="74" r="E35"/>
      <c s="74" r="F35">
        <v>-5590940.06000000</v>
      </c>
      <c s="74" r="G35">
        <v>31352.34000000</v>
      </c>
      <c s="71" r="H35">
        <f>SUM(E35:G35)</f>
      </c>
      <c s="52" r="I35"/>
      <c s="0" r="J35"/>
      <c s="0" r="K35"/>
    </row>
    <row r="36" ht="0.75000000" customHeight="1">
      <c s="0" r="A36"/>
      <c s="75" r="B36"/>
      <c s="76" r="C36"/>
      <c s="77" r="D36"/>
      <c s="78" r="E36"/>
      <c s="78" r="F36"/>
      <c s="78" r="G36"/>
      <c s="79" r="H36"/>
      <c s="52" r="I36"/>
      <c s="0" r="J36"/>
      <c s="0" r="K36"/>
    </row>
    <row r="37" ht="12.20000000" customHeight="1">
      <c s="0" r="A37"/>
      <c s="80" r="B37"/>
      <c s="81" r="C37"/>
      <c s="81" r="D37"/>
      <c s="81" r="E37"/>
      <c s="81" r="F37"/>
      <c s="81" r="G37"/>
      <c s="81" r="H37" t="s">
        <v>88</v>
      </c>
      <c s="0" r="I37"/>
      <c s="82" r="J37" t="s">
        <v>89</v>
      </c>
      <c s="0" r="K37"/>
    </row>
    <row r="38" ht="12.20000000" customHeight="1">
      <c s="0" r="A38"/>
      <c s="27" r="B38"/>
      <c s="28" r="C38" t="s">
        <v>38</v>
      </c>
      <c s="29" r="D38" t="s">
        <v>39</v>
      </c>
      <c s="30" r="E38" t="s">
        <v>40</v>
      </c>
      <c s="30" r="F38" t="s">
        <v>41</v>
      </c>
      <c s="31" r="G38" t="s">
        <v>42</v>
      </c>
      <c s="32" r="H38"/>
      <c s="0" r="I38"/>
      <c s="82" r="J38" t="s">
        <v>90</v>
      </c>
      <c s="0" r="K38"/>
    </row>
    <row r="39" ht="12.20000000" customHeight="1">
      <c s="0" r="A39"/>
      <c s="33" r="B39" t="s">
        <v>44</v>
      </c>
      <c s="34" r="C39" t="s">
        <v>45</v>
      </c>
      <c s="30" r="D39"/>
      <c s="35" r="E39" t="s">
        <v>46</v>
      </c>
      <c s="35" r="F39" t="s">
        <v>47</v>
      </c>
      <c s="36" r="G39" t="s">
        <v>48</v>
      </c>
      <c s="37" r="H39" t="s">
        <v>49</v>
      </c>
      <c s="0" r="I39"/>
      <c s="82" r="J39" t="s">
        <v>91</v>
      </c>
      <c s="0" r="K39"/>
    </row>
    <row r="40" ht="12.20000000" customHeight="1">
      <c s="0" r="A40"/>
      <c s="38" r="B40"/>
      <c s="39" r="C40" t="s">
        <v>51</v>
      </c>
      <c s="40" r="D40"/>
      <c s="40" r="E40" t="s">
        <v>52</v>
      </c>
      <c s="40" r="F40" t="s">
        <v>53</v>
      </c>
      <c s="41" r="G40" t="s">
        <v>54</v>
      </c>
      <c s="42" r="H40"/>
      <c s="0" r="I40"/>
      <c s="82" r="J40" t="s">
        <v>92</v>
      </c>
      <c s="0" r="K40"/>
    </row>
    <row r="41" ht="12.20000000" customHeight="1">
      <c s="0" r="A41"/>
      <c s="43" r="B41">
        <v>1</v>
      </c>
      <c s="44" r="C41">
        <v>2</v>
      </c>
      <c s="44" r="D41">
        <v>3</v>
      </c>
      <c s="44" r="E41">
        <v>4</v>
      </c>
      <c s="44" r="F41">
        <v>5</v>
      </c>
      <c s="45" r="G41" t="s">
        <v>56</v>
      </c>
      <c s="46" r="H41" t="s">
        <v>57</v>
      </c>
      <c s="0" r="I41"/>
      <c s="0" r="J41"/>
      <c s="0" r="K41"/>
    </row>
    <row r="42" ht="24.15500000" customHeight="1">
      <c s="0" r="A42"/>
      <c s="83" r="B42" t="s">
        <v>93</v>
      </c>
      <c s="48" r="C42" t="s">
        <v>61</v>
      </c>
      <c s="49" r="D42" t="s">
        <v>94</v>
      </c>
      <c s="84" r="E42">
        <f>SUM(E43:E44)</f>
      </c>
      <c s="84" r="F42">
        <f>SUM(F43:F44)</f>
      </c>
      <c s="84" r="G42">
        <f>SUM(G43:G44)</f>
      </c>
      <c s="85" r="H42">
        <f>SUM(H43:H44)</f>
      </c>
      <c s="52" r="I42"/>
      <c s="0" r="J42"/>
      <c s="0" r="K42"/>
    </row>
    <row r="43" ht="11.25000000" customHeight="1">
      <c s="0" r="A43"/>
      <c s="58" r="B43"/>
      <c s="59" r="C43"/>
      <c s="60" r="D43"/>
      <c s="62" r="E43"/>
      <c s="62" r="F43"/>
      <c s="62" r="G43"/>
      <c s="63" r="H43">
        <f>SUM(E43:G43)</f>
      </c>
      <c s="64" r="I43"/>
      <c s="65" r="J43"/>
      <c s="0" r="K43"/>
    </row>
    <row r="44" hidden="1" ht="11.25000000" customHeight="1">
      <c s="0" r="A44"/>
      <c s="66" r="B44"/>
      <c s="67" r="C44"/>
      <c s="68" r="D44"/>
      <c s="70" r="E44"/>
      <c s="70" r="F44"/>
      <c s="70" r="G44"/>
      <c s="71" r="H44"/>
      <c s="52" r="I44"/>
      <c s="0" r="J44"/>
      <c s="0" r="K44"/>
    </row>
    <row r="45" ht="36.00000000" customHeight="1">
      <c s="0" r="A45"/>
      <c s="53" r="B45" t="s">
        <v>95</v>
      </c>
      <c s="54" r="C45" t="s">
        <v>96</v>
      </c>
      <c s="55" r="D45" t="s">
        <v>97</v>
      </c>
      <c s="56" r="E45">
        <f>SUM(E46:E49)</f>
      </c>
      <c s="56" r="F45">
        <f>SUM(F46:F49)</f>
      </c>
      <c s="56" r="G45">
        <f>SUM(G46:G49)</f>
      </c>
      <c s="57" r="H45">
        <f>SUM(H46:H49)</f>
      </c>
      <c s="52" r="I45"/>
      <c s="0" r="J45"/>
      <c s="0" r="K45"/>
    </row>
    <row r="46" ht="21.47100000" customHeight="1">
      <c s="0" r="A46"/>
      <c s="72" r="B46" t="s">
        <v>98</v>
      </c>
      <c s="67" r="C46" t="s">
        <v>96</v>
      </c>
      <c s="73" r="D46" t="s">
        <v>99</v>
      </c>
      <c s="74" r="E46"/>
      <c s="74" r="F46">
        <v>144082.97000000</v>
      </c>
      <c s="74" r="G46">
        <v>7727.36000000</v>
      </c>
      <c s="71" r="H46">
        <f>SUM(E46:G46)</f>
      </c>
      <c s="52" r="I46"/>
      <c s="0" r="J46"/>
      <c s="0" r="K46"/>
    </row>
    <row r="47" ht="21.47100000" customHeight="1">
      <c s="0" r="A47"/>
      <c s="72" r="B47" t="s">
        <v>100</v>
      </c>
      <c s="67" r="C47" t="s">
        <v>96</v>
      </c>
      <c s="73" r="D47" t="s">
        <v>101</v>
      </c>
      <c s="74" r="E47"/>
      <c s="74" r="F47">
        <v>5513199.43000000</v>
      </c>
      <c s="74" r="G47">
        <v>62716.00000000</v>
      </c>
      <c s="71" r="H47">
        <f>SUM(E47:G47)</f>
      </c>
      <c s="52" r="I47"/>
      <c s="0" r="J47"/>
      <c s="0" r="K47"/>
    </row>
    <row r="48" ht="11.33500000" customHeight="1">
      <c s="0" r="A48"/>
      <c s="72" r="B48" t="s">
        <v>102</v>
      </c>
      <c s="67" r="C48" t="s">
        <v>96</v>
      </c>
      <c s="73" r="D48" t="s">
        <v>103</v>
      </c>
      <c s="74" r="E48"/>
      <c s="74" r="F48">
        <v>1767815.96000000</v>
      </c>
      <c s="74" r="G48">
        <v>369455.66000000</v>
      </c>
      <c s="71" r="H48">
        <f>SUM(E48:G48)</f>
      </c>
      <c s="52" r="I48"/>
      <c s="0" r="J48"/>
      <c s="0" r="K48"/>
    </row>
    <row r="49" hidden="1" ht="11.25000000" customHeight="1">
      <c s="0" r="A49"/>
      <c s="66" r="B49"/>
      <c s="67" r="C49"/>
      <c s="68" r="D49"/>
      <c s="70" r="E49"/>
      <c s="70" r="F49"/>
      <c s="70" r="G49"/>
      <c s="71" r="H49"/>
      <c s="52" r="I49"/>
      <c s="0" r="J49"/>
      <c s="0" r="K49"/>
    </row>
    <row r="50" ht="24.15500000" customHeight="1">
      <c s="0" r="A50"/>
      <c s="86" r="B50" t="s">
        <v>104</v>
      </c>
      <c s="54" r="C50" t="s">
        <v>75</v>
      </c>
      <c s="55" r="D50" t="s">
        <v>105</v>
      </c>
      <c s="87" r="E50">
        <f>E51+E55+E63+E66+E69+E72+E76+E80+E88</f>
      </c>
      <c s="87" r="F50">
        <f>F51+F55+F63+F66+F69+F72+F76+F80+F88</f>
      </c>
      <c s="87" r="G50">
        <f>G51+G55+G63+G66+G69+G72+G76+G80+G88</f>
      </c>
      <c s="88" r="H50">
        <f>H51+H55+H63+H66+H69+H72+H76+H80+H88</f>
      </c>
      <c s="52" r="I50"/>
      <c s="0" r="J50"/>
      <c s="0" r="K50"/>
    </row>
    <row r="51" ht="24.15500000" customHeight="1">
      <c s="0" r="A51"/>
      <c s="53" r="B51" t="s">
        <v>106</v>
      </c>
      <c s="54" r="C51" t="s">
        <v>82</v>
      </c>
      <c s="55" r="D51" t="s">
        <v>107</v>
      </c>
      <c s="56" r="E51">
        <f>SUM(E52:E54)</f>
      </c>
      <c s="56" r="F51">
        <f>SUM(F52:F54)</f>
      </c>
      <c s="56" r="G51">
        <f>SUM(G52:G54)</f>
      </c>
      <c s="57" r="H51">
        <f>SUM(H52:H54)</f>
      </c>
      <c s="52" r="I51"/>
      <c s="0" r="J51"/>
      <c s="0" r="K51"/>
    </row>
    <row r="52" ht="11.33500000" customHeight="1">
      <c s="0" r="A52"/>
      <c s="72" r="B52" t="s">
        <v>108</v>
      </c>
      <c s="67" r="C52" t="s">
        <v>82</v>
      </c>
      <c s="73" r="D52" t="s">
        <v>109</v>
      </c>
      <c s="74" r="E52"/>
      <c s="74" r="F52">
        <v>85348660.37000000</v>
      </c>
      <c s="74" r="G52">
        <v>262374.70000000</v>
      </c>
      <c s="71" r="H52">
        <f>SUM(E52:G52)</f>
      </c>
      <c s="52" r="I52"/>
      <c s="0" r="J52"/>
      <c s="0" r="K52"/>
    </row>
    <row r="53" ht="11.33500000" customHeight="1">
      <c s="0" r="A53"/>
      <c s="72" r="B53" t="s">
        <v>110</v>
      </c>
      <c s="67" r="C53" t="s">
        <v>82</v>
      </c>
      <c s="73" r="D53" t="s">
        <v>111</v>
      </c>
      <c s="74" r="E53"/>
      <c s="74" r="F53">
        <v>25599902.38000000</v>
      </c>
      <c s="74" r="G53">
        <v>79237.16000000</v>
      </c>
      <c s="71" r="H53">
        <f>SUM(E53:G53)</f>
      </c>
      <c s="52" r="I53"/>
      <c s="0" r="J53"/>
      <c s="0" r="K53"/>
    </row>
    <row r="54" hidden="1" ht="12.20000000" customHeight="1">
      <c s="0" r="A54"/>
      <c s="66" r="B54"/>
      <c s="67" r="C54"/>
      <c s="68" r="D54"/>
      <c s="70" r="E54"/>
      <c s="70" r="F54"/>
      <c s="70" r="G54"/>
      <c s="71" r="H54"/>
      <c s="52" r="I54"/>
      <c s="0" r="J54"/>
      <c s="0" r="K54"/>
    </row>
    <row r="55" ht="24.15500000" customHeight="1">
      <c s="0" r="A55"/>
      <c s="53" r="B55" t="s">
        <v>112</v>
      </c>
      <c s="54" r="C55" t="s">
        <v>85</v>
      </c>
      <c s="55" r="D55" t="s">
        <v>113</v>
      </c>
      <c s="56" r="E55">
        <f>SUM(E56:E62)</f>
      </c>
      <c s="56" r="F55">
        <f>SUM(F56:F62)</f>
      </c>
      <c s="56" r="G55">
        <f>SUM(G56:G62)</f>
      </c>
      <c s="57" r="H55">
        <f>SUM(H56:H62)</f>
      </c>
      <c s="52" r="I55"/>
      <c s="0" r="J55"/>
      <c s="0" r="K55"/>
    </row>
    <row r="56" ht="11.33500000" customHeight="1">
      <c s="0" r="A56"/>
      <c s="72" r="B56" t="s">
        <v>114</v>
      </c>
      <c s="67" r="C56" t="s">
        <v>85</v>
      </c>
      <c s="73" r="D56" t="s">
        <v>115</v>
      </c>
      <c s="74" r="E56"/>
      <c s="74" r="F56">
        <v>205726.84000000</v>
      </c>
      <c s="74" r="G56"/>
      <c s="71" r="H56">
        <f>SUM(E56:G56)</f>
      </c>
      <c s="52" r="I56"/>
      <c s="0" r="J56"/>
      <c s="0" r="K56"/>
    </row>
    <row r="57" ht="11.33500000" customHeight="1">
      <c s="0" r="A57"/>
      <c s="72" r="B57" t="s">
        <v>116</v>
      </c>
      <c s="67" r="C57" t="s">
        <v>85</v>
      </c>
      <c s="73" r="D57" t="s">
        <v>117</v>
      </c>
      <c s="74" r="E57">
        <v>318938.47000000</v>
      </c>
      <c s="74" r="F57"/>
      <c s="74" r="G57">
        <v>44893.13000000</v>
      </c>
      <c s="71" r="H57">
        <f>SUM(E57:G57)</f>
      </c>
      <c s="52" r="I57"/>
      <c s="0" r="J57"/>
      <c s="0" r="K57"/>
    </row>
    <row r="58" ht="11.33500000" customHeight="1">
      <c s="0" r="A58"/>
      <c s="72" r="B58" t="s">
        <v>118</v>
      </c>
      <c s="67" r="C58" t="s">
        <v>85</v>
      </c>
      <c s="73" r="D58" t="s">
        <v>119</v>
      </c>
      <c s="74" r="E58"/>
      <c s="74" r="F58">
        <v>15273100.56000000</v>
      </c>
      <c s="74" r="G58"/>
      <c s="71" r="H58">
        <f>SUM(E58:G58)</f>
      </c>
      <c s="52" r="I58"/>
      <c s="0" r="J58"/>
      <c s="0" r="K58"/>
    </row>
    <row r="59" ht="11.33500000" customHeight="1">
      <c s="0" r="A59"/>
      <c s="72" r="B59" t="s">
        <v>120</v>
      </c>
      <c s="67" r="C59" t="s">
        <v>85</v>
      </c>
      <c s="73" r="D59" t="s">
        <v>121</v>
      </c>
      <c s="74" r="E59">
        <v>1258237.83000000</v>
      </c>
      <c s="74" r="F59">
        <v>188214.46000000</v>
      </c>
      <c s="74" r="G59">
        <v>159999.82000000</v>
      </c>
      <c s="71" r="H59">
        <f>SUM(E59:G59)</f>
      </c>
      <c s="52" r="I59"/>
      <c s="0" r="J59"/>
      <c s="0" r="K59"/>
    </row>
    <row r="60" ht="11.33500000" customHeight="1">
      <c s="0" r="A60"/>
      <c s="72" r="B60" t="s">
        <v>122</v>
      </c>
      <c s="67" r="C60" t="s">
        <v>85</v>
      </c>
      <c s="73" r="D60" t="s">
        <v>123</v>
      </c>
      <c s="74" r="E60">
        <v>10742423.29000000</v>
      </c>
      <c s="74" r="F60">
        <v>454137.83000000</v>
      </c>
      <c s="74" r="G60">
        <v>128822.15000000</v>
      </c>
      <c s="71" r="H60">
        <f>SUM(E60:G60)</f>
      </c>
      <c s="52" r="I60"/>
      <c s="0" r="J60"/>
      <c s="0" r="K60"/>
    </row>
    <row r="61" ht="11.33500000" customHeight="1">
      <c s="0" r="A61"/>
      <c s="72" r="B61" t="s">
        <v>124</v>
      </c>
      <c s="67" r="C61" t="s">
        <v>85</v>
      </c>
      <c s="73" r="D61" t="s">
        <v>125</v>
      </c>
      <c s="74" r="E61">
        <v>7571.74000000</v>
      </c>
      <c s="74" r="F61"/>
      <c s="74" r="G61">
        <v>7571.74000000</v>
      </c>
      <c s="71" r="H61">
        <f>SUM(E61:G61)</f>
      </c>
      <c s="52" r="I61"/>
      <c s="0" r="J61"/>
      <c s="0" r="K61"/>
    </row>
    <row r="62" hidden="1" ht="12.20000000" customHeight="1">
      <c s="0" r="A62"/>
      <c s="66" r="B62"/>
      <c s="67" r="C62"/>
      <c s="68" r="D62"/>
      <c s="70" r="E62"/>
      <c s="70" r="F62"/>
      <c s="70" r="G62"/>
      <c s="71" r="H62"/>
      <c s="52" r="I62"/>
      <c s="0" r="J62"/>
      <c s="0" r="K62"/>
    </row>
    <row r="63" ht="24.15500000" customHeight="1">
      <c s="0" r="A63"/>
      <c s="53" r="B63" t="s">
        <v>126</v>
      </c>
      <c s="54" r="C63" t="s">
        <v>97</v>
      </c>
      <c s="55" r="D63" t="s">
        <v>127</v>
      </c>
      <c s="56" r="E63">
        <f>SUM(E64:E65)</f>
      </c>
      <c s="56" r="F63">
        <f>SUM(F64:F65)</f>
      </c>
      <c s="56" r="G63">
        <f>SUM(G64:G65)</f>
      </c>
      <c s="57" r="H63">
        <f>SUM(H64:H65)</f>
      </c>
      <c s="52" r="I63"/>
      <c s="0" r="J63"/>
      <c s="0" r="K63"/>
    </row>
    <row r="64" ht="11.25000000" customHeight="1">
      <c s="0" r="A64"/>
      <c s="58" r="B64"/>
      <c s="59" r="C64"/>
      <c s="60" r="D64"/>
      <c s="62" r="E64"/>
      <c s="62" r="F64"/>
      <c s="62" r="G64"/>
      <c s="63" r="H64">
        <f>SUM(E64:G64)</f>
      </c>
      <c s="64" r="I64"/>
      <c s="65" r="J64"/>
      <c s="0" r="K64"/>
    </row>
    <row r="65" hidden="1" ht="11.25000000" customHeight="1">
      <c s="0" r="A65"/>
      <c s="66" r="B65"/>
      <c s="67" r="C65"/>
      <c s="68" r="D65"/>
      <c s="70" r="E65"/>
      <c s="70" r="F65"/>
      <c s="70" r="G65"/>
      <c s="71" r="H65"/>
      <c s="52" r="I65"/>
      <c s="0" r="J65"/>
      <c s="0" r="K65"/>
    </row>
    <row r="66" ht="24.15500000" customHeight="1">
      <c s="0" r="A66"/>
      <c s="53" r="B66" t="s">
        <v>128</v>
      </c>
      <c s="54" r="C66" t="s">
        <v>107</v>
      </c>
      <c s="55" r="D66" t="s">
        <v>129</v>
      </c>
      <c s="56" r="E66">
        <f>SUM(E67:E68)</f>
      </c>
      <c s="56" r="F66">
        <f>SUM(F67:F68)</f>
      </c>
      <c s="56" r="G66">
        <f>SUM(G67:G68)</f>
      </c>
      <c s="57" r="H66">
        <f>SUM(H67:H68)</f>
      </c>
      <c s="52" r="I66"/>
      <c s="0" r="J66"/>
      <c s="0" r="K66"/>
    </row>
    <row r="67" ht="11.25000000" customHeight="1">
      <c s="0" r="A67"/>
      <c s="58" r="B67"/>
      <c s="59" r="C67"/>
      <c s="60" r="D67"/>
      <c s="62" r="E67"/>
      <c s="62" r="F67"/>
      <c s="62" r="G67"/>
      <c s="63" r="H67">
        <f>SUM(E67:G67)</f>
      </c>
      <c s="64" r="I67"/>
      <c s="65" r="J67"/>
      <c s="0" r="K67"/>
    </row>
    <row r="68" hidden="1" ht="11.25000000" customHeight="1">
      <c s="0" r="A68"/>
      <c s="66" r="B68"/>
      <c s="67" r="C68"/>
      <c s="68" r="D68"/>
      <c s="70" r="E68"/>
      <c s="70" r="F68"/>
      <c s="70" r="G68"/>
      <c s="71" r="H68"/>
      <c s="52" r="I68"/>
      <c s="0" r="J68"/>
      <c s="0" r="K68"/>
    </row>
    <row r="69" ht="24.15500000" customHeight="1">
      <c s="0" r="A69"/>
      <c s="53" r="B69" t="s">
        <v>130</v>
      </c>
      <c s="54" r="C69" t="s">
        <v>127</v>
      </c>
      <c s="55" r="D69" t="s">
        <v>131</v>
      </c>
      <c s="56" r="E69">
        <f>SUM(E70:E71)</f>
      </c>
      <c s="56" r="F69">
        <f>SUM(F70:F71)</f>
      </c>
      <c s="56" r="G69">
        <f>SUM(G70:G71)</f>
      </c>
      <c s="57" r="H69">
        <f>SUM(H70:H71)</f>
      </c>
      <c s="52" r="I69"/>
      <c s="0" r="J69"/>
      <c s="0" r="K69"/>
    </row>
    <row r="70" ht="11.25000000" customHeight="1">
      <c s="0" r="A70"/>
      <c s="58" r="B70"/>
      <c s="59" r="C70"/>
      <c s="60" r="D70"/>
      <c s="62" r="E70"/>
      <c s="62" r="F70"/>
      <c s="62" r="G70"/>
      <c s="63" r="H70">
        <f>SUM(E70:G70)</f>
      </c>
      <c s="64" r="I70"/>
      <c s="65" r="J70"/>
      <c s="0" r="K70"/>
    </row>
    <row r="71" hidden="1" ht="11.25000000" customHeight="1">
      <c s="0" r="A71"/>
      <c s="66" r="B71"/>
      <c s="67" r="C71"/>
      <c s="68" r="D71"/>
      <c s="70" r="E71"/>
      <c s="70" r="F71"/>
      <c s="70" r="G71"/>
      <c s="71" r="H71"/>
      <c s="52" r="I71"/>
      <c s="0" r="J71"/>
      <c s="0" r="K71"/>
    </row>
    <row r="72" ht="24.15500000" customHeight="1">
      <c s="0" r="A72"/>
      <c s="53" r="B72" t="s">
        <v>132</v>
      </c>
      <c s="54" r="C72" t="s">
        <v>129</v>
      </c>
      <c s="55" r="D72" t="s">
        <v>133</v>
      </c>
      <c s="56" r="E72">
        <f>SUM(E73:E75)</f>
      </c>
      <c s="56" r="F72">
        <f>SUM(F73:F75)</f>
      </c>
      <c s="56" r="G72">
        <f>SUM(G73:G75)</f>
      </c>
      <c s="56" r="H72">
        <f>SUM(H73:H75)</f>
      </c>
      <c s="89" r="I72"/>
      <c s="0" r="J72"/>
      <c s="0" r="K72"/>
    </row>
    <row r="73" ht="11.33500000" customHeight="1">
      <c s="0" r="A73"/>
      <c s="72" r="B73" t="s">
        <v>134</v>
      </c>
      <c s="67" r="C73" t="s">
        <v>129</v>
      </c>
      <c s="73" r="D73" t="s">
        <v>135</v>
      </c>
      <c s="74" r="E73">
        <v>285823.60000000</v>
      </c>
      <c s="74" r="F73"/>
      <c s="74" r="G73"/>
      <c s="71" r="H73">
        <f>SUM(E73:G73)</f>
      </c>
      <c s="52" r="I73"/>
      <c s="0" r="J73"/>
      <c s="0" r="K73"/>
    </row>
    <row r="74" ht="11.33500000" customHeight="1">
      <c s="0" r="A74"/>
      <c s="72" r="B74" t="s">
        <v>136</v>
      </c>
      <c s="67" r="C74" t="s">
        <v>129</v>
      </c>
      <c s="73" r="D74" t="s">
        <v>137</v>
      </c>
      <c s="74" r="E74"/>
      <c s="74" r="F74">
        <v>307227.87000000</v>
      </c>
      <c s="74" r="G74"/>
      <c s="71" r="H74">
        <f>SUM(E74:G74)</f>
      </c>
      <c s="52" r="I74"/>
      <c s="0" r="J74"/>
      <c s="0" r="K74"/>
    </row>
    <row r="75" hidden="1" ht="11.25000000" customHeight="1">
      <c s="0" r="A75"/>
      <c s="66" r="B75"/>
      <c s="67" r="C75"/>
      <c s="68" r="D75"/>
      <c s="70" r="E75"/>
      <c s="70" r="F75"/>
      <c s="70" r="G75"/>
      <c s="71" r="H75"/>
      <c s="52" r="I75"/>
      <c s="0" r="J75"/>
      <c s="0" r="K75"/>
    </row>
    <row r="76" ht="24.15500000" customHeight="1">
      <c s="0" r="A76"/>
      <c s="53" r="B76" t="s">
        <v>138</v>
      </c>
      <c s="54" r="C76" t="s">
        <v>131</v>
      </c>
      <c s="55" r="D76" t="s">
        <v>139</v>
      </c>
      <c s="56" r="E76">
        <f>SUM(E77:E79)</f>
      </c>
      <c s="56" r="F76">
        <f>SUM(F77:F79)</f>
      </c>
      <c s="56" r="G76">
        <f>SUM(G77:G79)</f>
      </c>
      <c s="57" r="H76">
        <f>SUM(H77:H79)</f>
      </c>
      <c s="52" r="I76"/>
      <c s="0" r="J76"/>
      <c s="0" r="K76"/>
    </row>
    <row r="77" ht="11.33500000" customHeight="1">
      <c s="0" r="A77"/>
      <c s="72" r="B77" t="s">
        <v>140</v>
      </c>
      <c s="67" r="C77" t="s">
        <v>131</v>
      </c>
      <c s="73" r="D77" t="s">
        <v>141</v>
      </c>
      <c s="74" r="E77"/>
      <c s="74" r="F77">
        <v>11429948.96000000</v>
      </c>
      <c s="74" r="G77">
        <v>444336.66000000</v>
      </c>
      <c s="71" r="H77">
        <f>SUM(E77:G77)</f>
      </c>
      <c s="52" r="I77"/>
      <c s="0" r="J77"/>
      <c s="0" r="K77"/>
    </row>
    <row r="78" ht="11.33500000" customHeight="1">
      <c s="0" r="A78"/>
      <c s="72" r="B78" t="s">
        <v>142</v>
      </c>
      <c s="67" r="C78" t="s">
        <v>131</v>
      </c>
      <c s="73" r="D78" t="s">
        <v>143</v>
      </c>
      <c s="74" r="E78">
        <v>1954579.43000000</v>
      </c>
      <c s="74" r="F78">
        <v>317157.44000000</v>
      </c>
      <c s="74" r="G78">
        <v>8332938.31000000</v>
      </c>
      <c s="71" r="H78">
        <f>SUM(E78:G78)</f>
      </c>
      <c s="52" r="I78"/>
      <c s="0" r="J78"/>
      <c s="0" r="K78"/>
    </row>
    <row r="79" hidden="1" ht="12.20000000" customHeight="1">
      <c s="0" r="A79"/>
      <c s="66" r="B79"/>
      <c s="67" r="C79"/>
      <c s="68" r="D79"/>
      <c s="70" r="E79"/>
      <c s="70" r="F79"/>
      <c s="70" r="G79"/>
      <c s="71" r="H79"/>
      <c s="52" r="I79"/>
      <c s="0" r="J79"/>
      <c s="0" r="K79"/>
    </row>
    <row r="80" ht="35.55800000" customHeight="1">
      <c s="0" r="A80"/>
      <c s="53" r="B80" t="s">
        <v>144</v>
      </c>
      <c s="54" r="C80" t="s">
        <v>133</v>
      </c>
      <c s="55" r="D80" t="s">
        <v>145</v>
      </c>
      <c s="56" r="E80">
        <f>SUM(E81:E82)</f>
      </c>
      <c s="56" r="F80">
        <f>SUM(F81:F82)</f>
      </c>
      <c s="56" r="G80">
        <f>SUM(G81:G82)</f>
      </c>
      <c s="57" r="H80">
        <f>SUM(H81:H82)</f>
      </c>
      <c s="52" r="I80"/>
      <c s="0" r="J80"/>
      <c s="0" r="K80"/>
    </row>
    <row r="81" ht="11.25000000" customHeight="1">
      <c s="0" r="A81"/>
      <c s="58" r="B81"/>
      <c s="59" r="C81"/>
      <c s="60" r="D81"/>
      <c s="62" r="E81"/>
      <c s="62" r="F81"/>
      <c s="62" r="G81"/>
      <c s="63" r="H81">
        <f>SUM(E81:G81)</f>
      </c>
      <c s="64" r="I81"/>
      <c s="65" r="J81"/>
      <c s="0" r="K81"/>
    </row>
    <row r="82" ht="0.75000000" customHeight="1">
      <c s="0" r="A82"/>
      <c s="66" r="B82"/>
      <c s="76" r="C82"/>
      <c s="77" r="D82"/>
      <c s="78" r="E82"/>
      <c s="78" r="F82"/>
      <c s="78" r="G82"/>
      <c s="79" r="H82"/>
      <c s="52" r="I82"/>
      <c s="0" r="J82"/>
      <c s="0" r="K82"/>
    </row>
    <row r="83" ht="12.20000000" customHeight="1">
      <c s="0" r="A83"/>
      <c s="80" r="B83"/>
      <c s="81" r="C83"/>
      <c s="81" r="D83"/>
      <c s="81" r="E83"/>
      <c s="81" r="F83"/>
      <c s="81" r="G83"/>
      <c s="81" r="H83" t="s">
        <v>146</v>
      </c>
      <c s="0" r="I83"/>
      <c s="0" r="J83"/>
      <c s="0" r="K83"/>
    </row>
    <row r="84" ht="12.20000000" customHeight="1">
      <c s="90" r="A84"/>
      <c s="91" r="B84"/>
      <c s="28" r="C84" t="s">
        <v>38</v>
      </c>
      <c s="29" r="D84" t="s">
        <v>39</v>
      </c>
      <c s="30" r="E84" t="s">
        <v>40</v>
      </c>
      <c s="30" r="F84" t="s">
        <v>41</v>
      </c>
      <c s="31" r="G84" t="s">
        <v>42</v>
      </c>
      <c s="32" r="H84"/>
      <c s="0" r="I84"/>
      <c s="0" r="J84"/>
      <c s="0" r="K84"/>
    </row>
    <row r="85" ht="12.20000000" customHeight="1">
      <c s="90" r="A85"/>
      <c s="34" r="B85" t="s">
        <v>44</v>
      </c>
      <c s="34" r="C85" t="s">
        <v>45</v>
      </c>
      <c s="30" r="D85"/>
      <c s="35" r="E85" t="s">
        <v>46</v>
      </c>
      <c s="35" r="F85" t="s">
        <v>47</v>
      </c>
      <c s="36" r="G85" t="s">
        <v>48</v>
      </c>
      <c s="37" r="H85" t="s">
        <v>49</v>
      </c>
      <c s="0" r="I85"/>
      <c s="0" r="J85"/>
      <c s="0" r="K85"/>
    </row>
    <row r="86" ht="12.20000000" customHeight="1">
      <c s="90" r="A86"/>
      <c s="92" r="B86"/>
      <c s="39" r="C86" t="s">
        <v>51</v>
      </c>
      <c s="40" r="D86"/>
      <c s="40" r="E86" t="s">
        <v>52</v>
      </c>
      <c s="40" r="F86" t="s">
        <v>53</v>
      </c>
      <c s="41" r="G86" t="s">
        <v>54</v>
      </c>
      <c s="42" r="H86"/>
      <c s="0" r="I86"/>
      <c s="0" r="J86"/>
      <c s="0" r="K86"/>
    </row>
    <row r="87" ht="12.20000000" customHeight="1">
      <c s="0" r="A87"/>
      <c s="43" r="B87">
        <v>1</v>
      </c>
      <c s="44" r="C87">
        <v>2</v>
      </c>
      <c s="44" r="D87">
        <v>3</v>
      </c>
      <c s="44" r="E87">
        <v>4</v>
      </c>
      <c s="44" r="F87">
        <v>5</v>
      </c>
      <c s="45" r="G87" t="s">
        <v>56</v>
      </c>
      <c s="46" r="H87" t="s">
        <v>57</v>
      </c>
      <c s="0" r="I87"/>
      <c s="0" r="J87"/>
      <c s="0" r="K87"/>
    </row>
    <row r="88" ht="24.15500000" customHeight="1">
      <c s="0" r="A88"/>
      <c s="83" r="B88" t="s">
        <v>147</v>
      </c>
      <c s="48" r="C88" t="s">
        <v>139</v>
      </c>
      <c s="49" r="D88" t="s">
        <v>148</v>
      </c>
      <c s="84" r="E88">
        <f>SUM(E89:E92)</f>
      </c>
      <c s="84" r="F88">
        <f>SUM(F89:F92)</f>
      </c>
      <c s="84" r="G88">
        <f>SUM(G89:G92)</f>
      </c>
      <c s="85" r="H88">
        <f>SUM(H89:H92)</f>
      </c>
      <c s="52" r="I88"/>
      <c s="0" r="J88"/>
      <c s="0" r="K88"/>
    </row>
    <row r="89" ht="11.33500000" customHeight="1">
      <c s="0" r="A89"/>
      <c s="72" r="B89" t="s">
        <v>149</v>
      </c>
      <c s="67" r="C89" t="s">
        <v>139</v>
      </c>
      <c s="73" r="D89" t="s">
        <v>150</v>
      </c>
      <c s="74" r="E89"/>
      <c s="74" r="F89">
        <v>4562979.00000000</v>
      </c>
      <c s="74" r="G89"/>
      <c s="71" r="H89">
        <f>SUM(E89:G89)</f>
      </c>
      <c s="52" r="I89"/>
      <c s="0" r="J89"/>
      <c s="0" r="K89"/>
    </row>
    <row r="90" ht="21.47100000" customHeight="1">
      <c s="0" r="A90"/>
      <c s="72" r="B90" t="s">
        <v>151</v>
      </c>
      <c s="67" r="C90" t="s">
        <v>139</v>
      </c>
      <c s="73" r="D90" t="s">
        <v>152</v>
      </c>
      <c s="74" r="E90"/>
      <c s="74" r="F90"/>
      <c s="74" r="G90">
        <v>194.59000000</v>
      </c>
      <c s="71" r="H90">
        <f>SUM(E90:G90)</f>
      </c>
      <c s="52" r="I90"/>
      <c s="0" r="J90"/>
      <c s="0" r="K90"/>
    </row>
    <row r="91" ht="11.33500000" customHeight="1">
      <c s="0" r="A91"/>
      <c s="72" r="B91" t="s">
        <v>153</v>
      </c>
      <c s="67" r="C91" t="s">
        <v>139</v>
      </c>
      <c s="73" r="D91" t="s">
        <v>154</v>
      </c>
      <c s="74" r="E91"/>
      <c s="74" r="F91"/>
      <c s="74" r="G91">
        <v>37210.95000000</v>
      </c>
      <c s="71" r="H91">
        <f>SUM(E91:G91)</f>
      </c>
      <c s="52" r="I91"/>
      <c s="0" r="J91"/>
      <c s="0" r="K91"/>
    </row>
    <row r="92" hidden="1" ht="12.20000000" customHeight="1">
      <c s="0" r="A92"/>
      <c s="72" r="B92"/>
      <c s="67" r="C92"/>
      <c s="68" r="D92"/>
      <c s="70" r="E92"/>
      <c s="70" r="F92"/>
      <c s="70" r="G92"/>
      <c s="71" r="H92"/>
      <c s="52" r="I92"/>
      <c s="0" r="J92"/>
      <c s="0" r="K92"/>
    </row>
    <row r="93" ht="15.00000000" customHeight="1">
      <c s="0" r="A93"/>
      <c s="93" r="B93" t="s">
        <v>155</v>
      </c>
      <c s="54" r="C93" t="s">
        <v>156</v>
      </c>
      <c s="55" r="D93"/>
      <c s="56" r="E93">
        <f>E96+E131</f>
      </c>
      <c s="56" r="F93">
        <f>F96+F131</f>
      </c>
      <c s="56" r="G93">
        <f>G96+G131</f>
      </c>
      <c s="57" r="H93">
        <f>H96+H131</f>
      </c>
      <c s="52" r="I93"/>
      <c s="0" r="J93"/>
      <c s="0" r="K93"/>
    </row>
    <row r="94" ht="15.00000000" customHeight="1">
      <c s="0" r="A94"/>
      <c s="53" r="B94" t="s">
        <v>157</v>
      </c>
      <c s="54" r="C94" t="s">
        <v>158</v>
      </c>
      <c s="55" r="D94"/>
      <c s="94" r="E94">
        <f>E17-E50</f>
      </c>
      <c s="94" r="F94">
        <f>F17-F50</f>
      </c>
      <c s="94" r="G94">
        <f>G17-G50</f>
      </c>
      <c s="95" r="H94">
        <f>H17-H50</f>
      </c>
      <c s="52" r="I94"/>
      <c s="0" r="J94"/>
      <c s="0" r="K94"/>
    </row>
    <row r="95" ht="15.00000000" customHeight="1">
      <c s="0" r="A95"/>
      <c s="53" r="B95" t="s">
        <v>159</v>
      </c>
      <c s="54" r="C95" t="s">
        <v>160</v>
      </c>
      <c s="55" r="D95"/>
      <c s="74" r="E95"/>
      <c s="74" r="F95"/>
      <c s="74" r="G95"/>
      <c s="71" r="H95">
        <f>SUM(E95:G95)</f>
      </c>
      <c s="52" r="I95"/>
      <c s="0" r="J95"/>
      <c s="0" r="K95"/>
    </row>
    <row r="96" ht="22.50000000" customHeight="1">
      <c s="0" r="A96"/>
      <c s="93" r="B96" t="s">
        <v>161</v>
      </c>
      <c s="54" r="C96" t="s">
        <v>162</v>
      </c>
      <c s="55" r="D96"/>
      <c s="87" r="E96">
        <f>E97+E100+E103+E106+E113+E116+E119+E130+E127</f>
      </c>
      <c s="87" r="F96">
        <f>F97+F100+F103+F106+F113+F116+F119+F130+F127</f>
      </c>
      <c s="87" r="G96">
        <f>G97+G100+G103+G106+G113+G116+G119+G130+G127</f>
      </c>
      <c s="88" r="H96">
        <f>H97+H100+H103+H106+H113+H116+H119+H130+H127</f>
      </c>
      <c s="52" r="I96"/>
      <c s="0" r="J96"/>
      <c s="0" r="K96"/>
    </row>
    <row r="97" ht="15.00000000" customHeight="1">
      <c s="0" r="A97"/>
      <c s="53" r="B97" t="s">
        <v>163</v>
      </c>
      <c s="54" r="C97" t="s">
        <v>164</v>
      </c>
      <c s="55" r="D97"/>
      <c s="56" r="E97">
        <f>E98-E99</f>
      </c>
      <c s="56" r="F97">
        <f>F98-F99</f>
      </c>
      <c s="56" r="G97">
        <f>G98-G99</f>
      </c>
      <c s="57" r="H97">
        <f>H98-H99</f>
      </c>
      <c s="52" r="I97"/>
      <c s="0" r="J97"/>
      <c s="0" r="K97"/>
    </row>
    <row r="98" ht="22.50000000" customHeight="1">
      <c s="0" r="A98"/>
      <c s="96" r="B98" t="s">
        <v>165</v>
      </c>
      <c s="54" r="C98" t="s">
        <v>166</v>
      </c>
      <c s="55" r="D98" t="s">
        <v>162</v>
      </c>
      <c s="74" r="E98">
        <v>1021629.72000000</v>
      </c>
      <c s="74" r="F98">
        <v>3562514.08000000</v>
      </c>
      <c s="74" r="G98">
        <v>444336.66000000</v>
      </c>
      <c s="71" r="H98">
        <f>SUM(E98:G98)</f>
      </c>
      <c s="52" r="I98"/>
      <c s="0" r="J98"/>
      <c s="0" r="K98"/>
    </row>
    <row r="99" ht="11.33500000" customHeight="1">
      <c s="0" r="A99"/>
      <c s="96" r="B99" t="s">
        <v>167</v>
      </c>
      <c s="54" r="C99" t="s">
        <v>168</v>
      </c>
      <c s="55" r="D99" t="s">
        <v>169</v>
      </c>
      <c s="74" r="E99">
        <v>1021629.72000000</v>
      </c>
      <c s="74" r="F99">
        <v>11431040.96000000</v>
      </c>
      <c s="74" r="G99">
        <v>444336.66000000</v>
      </c>
      <c s="71" r="H99">
        <f>SUM(E99:G99)</f>
      </c>
      <c s="52" r="I99"/>
      <c s="0" r="J99"/>
      <c s="0" r="K99"/>
    </row>
    <row r="100" ht="12.75200000" customHeight="1">
      <c s="0" r="A100"/>
      <c s="53" r="B100" t="s">
        <v>170</v>
      </c>
      <c s="54" r="C100" t="s">
        <v>171</v>
      </c>
      <c s="55" r="D100"/>
      <c s="56" r="E100">
        <f>E101-E102</f>
      </c>
      <c s="56" r="F100">
        <f>F101-F102</f>
      </c>
      <c s="56" r="G100">
        <f>G101-G102</f>
      </c>
      <c s="57" r="H100">
        <f>H101-H102</f>
      </c>
      <c s="52" r="I100"/>
      <c s="0" r="J100"/>
      <c s="0" r="K100"/>
    </row>
    <row r="101" ht="22.50000000" customHeight="1">
      <c s="0" r="A101"/>
      <c s="96" r="B101" t="s">
        <v>172</v>
      </c>
      <c s="54" r="C101" t="s">
        <v>173</v>
      </c>
      <c s="55" r="D101" t="s">
        <v>164</v>
      </c>
      <c s="74" r="E101"/>
      <c s="74" r="F101"/>
      <c s="74" r="G101"/>
      <c s="71" r="H101">
        <f>SUM(E101:G101)</f>
      </c>
      <c s="52" r="I101"/>
      <c s="0" r="J101"/>
      <c s="0" r="K101"/>
    </row>
    <row r="102" ht="11.33500000" customHeight="1">
      <c s="0" r="A102"/>
      <c s="96" r="B102" t="s">
        <v>174</v>
      </c>
      <c s="54" r="C102" t="s">
        <v>175</v>
      </c>
      <c s="55" r="D102" t="s">
        <v>176</v>
      </c>
      <c s="74" r="E102"/>
      <c s="74" r="F102"/>
      <c s="74" r="G102"/>
      <c s="71" r="H102">
        <f>SUM(E102:G102)</f>
      </c>
      <c s="52" r="I102"/>
      <c s="0" r="J102"/>
      <c s="0" r="K102"/>
    </row>
    <row r="103" ht="12.75200000" customHeight="1">
      <c s="0" r="A103"/>
      <c s="53" r="B103" t="s">
        <v>177</v>
      </c>
      <c s="54" r="C103" t="s">
        <v>178</v>
      </c>
      <c s="55" r="D103"/>
      <c s="56" r="E103">
        <f>E104-E105</f>
      </c>
      <c s="56" r="F103">
        <f>F104-F105</f>
      </c>
      <c s="56" r="G103">
        <f>G104-G105</f>
      </c>
      <c s="57" r="H103">
        <f>H104-H105</f>
      </c>
      <c s="52" r="I103"/>
      <c s="0" r="J103"/>
      <c s="0" r="K103"/>
    </row>
    <row r="104" ht="22.50000000" customHeight="1">
      <c s="0" r="A104"/>
      <c s="96" r="B104" t="s">
        <v>179</v>
      </c>
      <c s="54" r="C104" t="s">
        <v>180</v>
      </c>
      <c s="55" r="D104" t="s">
        <v>171</v>
      </c>
      <c s="74" r="E104"/>
      <c s="74" r="F104">
        <v>5117996.33000000</v>
      </c>
      <c s="74" r="G104"/>
      <c s="71" r="H104">
        <f>SUM(E104:G104)</f>
      </c>
      <c s="52" r="I104"/>
      <c s="0" r="J104"/>
      <c s="0" r="K104"/>
    </row>
    <row r="105" ht="11.33500000" customHeight="1">
      <c s="0" r="A105"/>
      <c s="96" r="B105" t="s">
        <v>181</v>
      </c>
      <c s="54" r="C105" t="s">
        <v>182</v>
      </c>
      <c s="55" r="D105" t="s">
        <v>183</v>
      </c>
      <c s="74" r="E105"/>
      <c s="74" r="F105"/>
      <c s="74" r="G105"/>
      <c s="71" r="H105">
        <f>SUM(E105:G105)</f>
      </c>
      <c s="52" r="I105"/>
      <c s="0" r="J105"/>
      <c s="0" r="K105"/>
    </row>
    <row r="106" ht="12.75200000" customHeight="1">
      <c s="0" r="A106"/>
      <c s="53" r="B106" t="s">
        <v>184</v>
      </c>
      <c s="54" r="C106" t="s">
        <v>185</v>
      </c>
      <c s="55" r="D106"/>
      <c s="56" r="E106">
        <f>E107-E110</f>
      </c>
      <c s="56" r="F106">
        <f>F107-F110</f>
      </c>
      <c s="56" r="G106">
        <f>G107-G110</f>
      </c>
      <c s="57" r="H106">
        <f>H107-H110</f>
      </c>
      <c s="52" r="I106"/>
      <c s="0" r="J106"/>
      <c s="0" r="K106"/>
    </row>
    <row r="107" ht="33.75000000" customHeight="1">
      <c s="0" r="A107"/>
      <c s="96" r="B107" t="s">
        <v>186</v>
      </c>
      <c s="54" r="C107" t="s">
        <v>187</v>
      </c>
      <c s="55" r="D107" t="s">
        <v>188</v>
      </c>
      <c s="74" r="E107">
        <v>2015582.59000000</v>
      </c>
      <c s="74" r="F107">
        <v>480882.33000000</v>
      </c>
      <c s="74" r="G107">
        <v>8234181.37000000</v>
      </c>
      <c s="71" r="H107">
        <f>SUM(E107:G107)</f>
      </c>
      <c s="52" r="I107"/>
      <c s="0" r="J107"/>
      <c s="0" r="K107"/>
    </row>
    <row r="108" ht="11.25000000" customHeight="1">
      <c s="0" r="A108"/>
      <c s="58" r="B108"/>
      <c s="59" r="C108"/>
      <c s="60" r="D108"/>
      <c s="62" r="E108"/>
      <c s="62" r="F108"/>
      <c s="62" r="G108"/>
      <c s="63" r="H108">
        <f>SUM(E108:G108)</f>
      </c>
      <c s="64" r="I108"/>
      <c s="65" r="J108"/>
      <c s="0" r="K108"/>
    </row>
    <row r="109" hidden="1" ht="11.25000000" customHeight="1">
      <c s="0" r="A109"/>
      <c s="72" r="B109"/>
      <c s="67" r="C109"/>
      <c s="68" r="D109"/>
      <c s="70" r="E109"/>
      <c s="70" r="F109"/>
      <c s="70" r="G109"/>
      <c s="71" r="H109"/>
      <c s="52" r="I109"/>
      <c s="0" r="J109"/>
      <c s="0" r="K109"/>
    </row>
    <row r="110" ht="22.50000000" customHeight="1">
      <c s="0" r="A110"/>
      <c s="96" r="B110" t="s">
        <v>189</v>
      </c>
      <c s="54" r="C110" t="s">
        <v>190</v>
      </c>
      <c s="55" r="D110" t="s">
        <v>191</v>
      </c>
      <c s="74" r="E110">
        <v>2041455.16000000</v>
      </c>
      <c s="74" r="F110">
        <v>317157.44000000</v>
      </c>
      <c s="74" r="G110">
        <v>8334498.96000000</v>
      </c>
      <c s="71" r="H110">
        <f>SUM(E110:G110)</f>
      </c>
      <c s="52" r="I110"/>
      <c s="0" r="J110"/>
      <c s="0" r="K110"/>
    </row>
    <row r="111" ht="11.25000000" customHeight="1">
      <c s="0" r="A111"/>
      <c s="58" r="B111"/>
      <c s="59" r="C111"/>
      <c s="60" r="D111"/>
      <c s="62" r="E111"/>
      <c s="62" r="F111"/>
      <c s="62" r="G111"/>
      <c s="63" r="H111">
        <f>SUM(E111:G111)</f>
      </c>
      <c s="64" r="I111"/>
      <c s="65" r="J111"/>
      <c s="0" r="K111"/>
    </row>
    <row r="112" hidden="1" ht="11.25000000" customHeight="1">
      <c s="0" r="A112"/>
      <c s="72" r="B112"/>
      <c s="67" r="C112"/>
      <c s="68" r="D112"/>
      <c s="70" r="E112"/>
      <c s="70" r="F112"/>
      <c s="70" r="G112"/>
      <c s="71" r="H112"/>
      <c s="52" r="I112"/>
      <c s="0" r="J112"/>
      <c s="0" r="K112"/>
    </row>
    <row r="113" ht="12.75200000" customHeight="1">
      <c s="0" r="A113"/>
      <c s="53" r="B113" t="s">
        <v>192</v>
      </c>
      <c s="54" r="C113" t="s">
        <v>193</v>
      </c>
      <c s="55" r="D113"/>
      <c s="56" r="E113">
        <f>E114-E115</f>
      </c>
      <c s="56" r="F113">
        <f>F114-F115</f>
      </c>
      <c s="56" r="G113">
        <f>G114-G115</f>
      </c>
      <c s="57" r="H113">
        <f>H114-H115</f>
      </c>
      <c s="52" r="I113"/>
      <c s="0" r="J113"/>
      <c s="0" r="K113"/>
    </row>
    <row r="114" ht="22.50000000" customHeight="1">
      <c s="0" r="A114"/>
      <c s="96" r="B114" t="s">
        <v>194</v>
      </c>
      <c s="54" r="C114" t="s">
        <v>195</v>
      </c>
      <c s="55" r="D114" t="s">
        <v>196</v>
      </c>
      <c s="74" r="E114"/>
      <c s="74" r="F114"/>
      <c s="74" r="G114"/>
      <c s="71" r="H114">
        <f>SUM(E114:G114)</f>
      </c>
      <c s="52" r="I114"/>
      <c s="0" r="J114"/>
      <c s="0" r="K114"/>
    </row>
    <row r="115" ht="11.33500000" customHeight="1">
      <c s="0" r="A115"/>
      <c s="96" r="B115" t="s">
        <v>197</v>
      </c>
      <c s="54" r="C115" t="s">
        <v>198</v>
      </c>
      <c s="55" r="D115" t="s">
        <v>199</v>
      </c>
      <c s="74" r="E115"/>
      <c s="74" r="F115"/>
      <c s="74" r="G115"/>
      <c s="71" r="H115">
        <f>SUM(E115:G115)</f>
      </c>
      <c s="52" r="I115"/>
      <c s="0" r="J115"/>
      <c s="0" r="K115"/>
    </row>
    <row r="116" ht="12.75200000" customHeight="1">
      <c s="0" r="A116"/>
      <c s="53" r="B116" t="s">
        <v>200</v>
      </c>
      <c s="54" r="C116" t="s">
        <v>201</v>
      </c>
      <c s="55" r="D116"/>
      <c s="97" r="E116">
        <f>E117-E118</f>
      </c>
      <c s="97" r="F116">
        <f>F117-F118</f>
      </c>
      <c s="97" r="G116">
        <f>G117-G118</f>
      </c>
      <c s="57" r="H116">
        <f>H117-H118</f>
      </c>
      <c s="52" r="I116"/>
      <c s="0" r="J116"/>
      <c s="0" r="K116"/>
    </row>
    <row r="117" ht="22.50000000" customHeight="1">
      <c s="0" r="A117"/>
      <c s="96" r="B117" t="s">
        <v>202</v>
      </c>
      <c s="54" r="C117" t="s">
        <v>203</v>
      </c>
      <c s="55" r="D117" t="s">
        <v>185</v>
      </c>
      <c s="74" r="E117"/>
      <c s="74" r="F117"/>
      <c s="74" r="G117"/>
      <c s="71" r="H117">
        <f>SUM(E117:G117)</f>
      </c>
      <c s="52" r="I117"/>
      <c s="0" r="J117"/>
      <c s="0" r="K117"/>
    </row>
    <row r="118" ht="11.33500000" customHeight="1">
      <c s="0" r="A118"/>
      <c s="96" r="B118" t="s">
        <v>204</v>
      </c>
      <c s="54" r="C118" t="s">
        <v>205</v>
      </c>
      <c s="55" r="D118" t="s">
        <v>206</v>
      </c>
      <c s="74" r="E118"/>
      <c s="74" r="F118"/>
      <c s="74" r="G118"/>
      <c s="71" r="H118">
        <f>SUM(E118:G118)</f>
      </c>
      <c s="52" r="I118"/>
      <c s="0" r="J118"/>
      <c s="0" r="K118"/>
    </row>
    <row r="119" ht="24.75000000" customHeight="1">
      <c s="0" r="A119"/>
      <c s="53" r="B119" t="s">
        <v>207</v>
      </c>
      <c s="98" r="C119" t="s">
        <v>208</v>
      </c>
      <c s="99" r="D119"/>
      <c s="100" r="E119">
        <f>E125-E126</f>
      </c>
      <c s="100" r="F119">
        <f>F125-F126</f>
      </c>
      <c s="100" r="G119">
        <f>G125-G126</f>
      </c>
      <c s="101" r="H119">
        <f>H125-H126</f>
      </c>
      <c s="52" r="I119"/>
      <c s="0" r="J119"/>
      <c s="0" r="K119"/>
    </row>
    <row r="120" ht="11.25000000" customHeight="1">
      <c s="0" r="A120"/>
      <c s="80" r="B120"/>
      <c s="81" r="C120"/>
      <c s="81" r="D120"/>
      <c s="81" r="E120"/>
      <c s="81" r="F120"/>
      <c s="81" r="G120"/>
      <c s="102" r="H120" t="s">
        <v>209</v>
      </c>
      <c s="0" r="I120"/>
      <c s="0" r="J120"/>
      <c s="0" r="K120"/>
    </row>
    <row r="121" ht="12.00000000" customHeight="1">
      <c s="90" r="A121"/>
      <c s="91" r="B121"/>
      <c s="28" r="C121" t="s">
        <v>38</v>
      </c>
      <c s="29" r="D121" t="s">
        <v>39</v>
      </c>
      <c s="30" r="E121" t="s">
        <v>40</v>
      </c>
      <c s="30" r="F121" t="s">
        <v>41</v>
      </c>
      <c s="31" r="G121" t="s">
        <v>42</v>
      </c>
      <c s="32" r="H121"/>
      <c s="0" r="I121"/>
      <c s="0" r="J121"/>
      <c s="0" r="K121"/>
    </row>
    <row r="122" ht="12.00000000" customHeight="1">
      <c s="90" r="A122"/>
      <c s="34" r="B122" t="s">
        <v>44</v>
      </c>
      <c s="34" r="C122" t="s">
        <v>45</v>
      </c>
      <c s="30" r="D122"/>
      <c s="35" r="E122" t="s">
        <v>46</v>
      </c>
      <c s="35" r="F122" t="s">
        <v>47</v>
      </c>
      <c s="36" r="G122" t="s">
        <v>48</v>
      </c>
      <c s="37" r="H122" t="s">
        <v>49</v>
      </c>
      <c s="0" r="I122"/>
      <c s="0" r="J122"/>
      <c s="0" r="K122"/>
    </row>
    <row r="123" ht="12.00000000" customHeight="1">
      <c s="90" r="A123"/>
      <c s="92" r="B123"/>
      <c s="39" r="C123" t="s">
        <v>51</v>
      </c>
      <c s="40" r="D123"/>
      <c s="40" r="E123" t="s">
        <v>52</v>
      </c>
      <c s="40" r="F123" t="s">
        <v>53</v>
      </c>
      <c s="41" r="G123" t="s">
        <v>54</v>
      </c>
      <c s="42" r="H123"/>
      <c s="0" r="I123"/>
      <c s="0" r="J123"/>
      <c s="0" r="K123"/>
    </row>
    <row r="124" ht="12.00000000" customHeight="1">
      <c s="0" r="A124"/>
      <c s="43" r="B124">
        <v>1</v>
      </c>
      <c s="44" r="C124">
        <v>2</v>
      </c>
      <c s="44" r="D124">
        <v>3</v>
      </c>
      <c s="44" r="E124">
        <v>4</v>
      </c>
      <c s="44" r="F124">
        <v>5</v>
      </c>
      <c s="45" r="G124" t="s">
        <v>56</v>
      </c>
      <c s="46" r="H124" t="s">
        <v>57</v>
      </c>
      <c s="0" r="I124"/>
      <c s="0" r="J124"/>
      <c s="0" r="K124"/>
    </row>
    <row r="125" ht="22.50000000" customHeight="1">
      <c s="0" r="A125"/>
      <c s="103" r="B125" t="s">
        <v>210</v>
      </c>
      <c s="48" r="C125" t="s">
        <v>211</v>
      </c>
      <c s="49" r="D125" t="s">
        <v>212</v>
      </c>
      <c s="104" r="E125"/>
      <c s="104" r="F125"/>
      <c s="104" r="G125">
        <v>8562677.63000000</v>
      </c>
      <c s="105" r="H125">
        <f>SUM(E125:G125)</f>
      </c>
      <c s="52" r="I125"/>
      <c s="0" r="J125"/>
      <c s="0" r="K125"/>
    </row>
    <row r="126" ht="11.33500000" customHeight="1">
      <c s="0" r="A126"/>
      <c s="96" r="B126" t="s">
        <v>213</v>
      </c>
      <c s="54" r="C126" t="s">
        <v>214</v>
      </c>
      <c s="55" r="D126" t="s">
        <v>215</v>
      </c>
      <c s="74" r="E126"/>
      <c s="74" r="F126"/>
      <c s="74" r="G126">
        <v>8562677.63000000</v>
      </c>
      <c s="71" r="H126">
        <f>SUM(E126:G126)</f>
      </c>
      <c s="52" r="I126"/>
      <c s="0" r="J126"/>
      <c s="0" r="K126"/>
    </row>
    <row r="127" ht="12.75200000" customHeight="1">
      <c s="0" r="A127"/>
      <c s="53" r="B127" t="s">
        <v>216</v>
      </c>
      <c s="54" r="C127" t="s">
        <v>217</v>
      </c>
      <c s="55" r="D127"/>
      <c s="97" r="E127">
        <f>E128-E129</f>
      </c>
      <c s="97" r="F127">
        <f>F128-F129</f>
      </c>
      <c s="97" r="G127">
        <f>G128-G129</f>
      </c>
      <c s="57" r="H127">
        <f>H128-H129</f>
      </c>
      <c s="52" r="I127"/>
      <c s="0" r="J127"/>
      <c s="0" r="K127"/>
    </row>
    <row r="128" ht="22.50000000" customHeight="1">
      <c s="0" r="A128"/>
      <c s="96" r="B128" t="s">
        <v>210</v>
      </c>
      <c s="54" r="C128" t="s">
        <v>218</v>
      </c>
      <c s="55" r="D128" t="s">
        <v>215</v>
      </c>
      <c s="74" r="E128"/>
      <c s="74" r="F128"/>
      <c s="74" r="G128"/>
      <c s="71" r="H128">
        <f>SUM(E128:G128)</f>
      </c>
      <c s="52" r="I128"/>
      <c s="0" r="J128"/>
      <c s="0" r="K128"/>
    </row>
    <row r="129" ht="11.33500000" customHeight="1">
      <c s="0" r="A129"/>
      <c s="96" r="B129" t="s">
        <v>213</v>
      </c>
      <c s="54" r="C129" t="s">
        <v>219</v>
      </c>
      <c s="55" r="D129" t="s">
        <v>215</v>
      </c>
      <c s="74" r="E129"/>
      <c s="74" r="F129"/>
      <c s="74" r="G129"/>
      <c s="71" r="H129">
        <f>SUM(E129:G129)</f>
      </c>
      <c s="52" r="I129"/>
      <c s="0" r="J129"/>
      <c s="0" r="K129"/>
    </row>
    <row r="130" ht="12.75200000" customHeight="1">
      <c s="0" r="A130"/>
      <c s="53" r="B130" t="s">
        <v>220</v>
      </c>
      <c s="54" r="C130" t="s">
        <v>221</v>
      </c>
      <c s="55" r="D130" t="s">
        <v>215</v>
      </c>
      <c s="74" r="E130"/>
      <c s="74" r="F130"/>
      <c s="74" r="G130"/>
      <c s="71" r="H130">
        <f>SUM(E130:G130)</f>
      </c>
      <c s="52" r="I130"/>
      <c s="0" r="J130"/>
      <c s="0" r="K130"/>
    </row>
    <row r="131" ht="35.55800000" customHeight="1">
      <c s="0" r="A131"/>
      <c s="106" r="B131" t="s">
        <v>222</v>
      </c>
      <c s="54" r="C131" t="s">
        <v>223</v>
      </c>
      <c s="55" r="D131"/>
      <c s="94" r="E131">
        <f>E132-E156</f>
      </c>
      <c s="94" r="F131">
        <f>F132-F156</f>
      </c>
      <c s="94" r="G131">
        <f>G132-G156</f>
      </c>
      <c s="95" r="H131">
        <f>H132-H156</f>
      </c>
      <c s="52" r="I131"/>
      <c s="0" r="J131"/>
      <c s="0" r="K131"/>
    </row>
    <row r="132" ht="22.50000000" customHeight="1">
      <c s="0" r="A132"/>
      <c s="107" r="B132" t="s">
        <v>224</v>
      </c>
      <c s="54" r="C132" t="s">
        <v>225</v>
      </c>
      <c s="55" r="D132"/>
      <c s="87" r="E132">
        <f>E133+E136+E139+E142+E145+E148</f>
      </c>
      <c s="87" r="F132">
        <f>F133+F136+F139+F142+F145+F148</f>
      </c>
      <c s="87" r="G132">
        <f>G133+G136+G139+G142+G145+G148</f>
      </c>
      <c s="88" r="H132">
        <f>H133+H136+H139+H142+H145+H148</f>
      </c>
      <c s="52" r="I132"/>
      <c s="0" r="J132"/>
      <c s="0" r="K132"/>
    </row>
    <row r="133" ht="12.75200000" customHeight="1">
      <c s="0" r="A133"/>
      <c s="53" r="B133" t="s">
        <v>226</v>
      </c>
      <c s="54" r="C133" t="s">
        <v>227</v>
      </c>
      <c s="55" r="D133"/>
      <c s="56" r="E133">
        <f>E134-E135</f>
      </c>
      <c s="56" r="F133">
        <f>F134-F135</f>
      </c>
      <c s="56" r="G133">
        <f>G134-G135</f>
      </c>
      <c s="57" r="H133">
        <f>H134-H135</f>
      </c>
      <c s="52" r="I133"/>
      <c s="0" r="J133"/>
      <c s="0" r="K133"/>
    </row>
    <row r="134" ht="22.50000000" customHeight="1">
      <c s="0" r="A134"/>
      <c s="96" r="B134" t="s">
        <v>228</v>
      </c>
      <c s="54" r="C134" t="s">
        <v>229</v>
      </c>
      <c s="55" r="D134" t="s">
        <v>230</v>
      </c>
      <c s="74" r="E134">
        <v>15535873.96000000</v>
      </c>
      <c s="74" r="F134">
        <v>128304042.13000000</v>
      </c>
      <c s="74" r="G134">
        <v>8921352.97000000</v>
      </c>
      <c s="71" r="H134">
        <f>SUM(E134:G134)</f>
      </c>
      <c s="52" r="I134"/>
      <c s="0" r="J134"/>
      <c s="0" r="K134"/>
    </row>
    <row r="135" ht="11.33500000" customHeight="1">
      <c s="0" r="A135"/>
      <c s="96" r="B135" t="s">
        <v>231</v>
      </c>
      <c s="54" r="C135" t="s">
        <v>232</v>
      </c>
      <c s="55" r="D135" t="s">
        <v>233</v>
      </c>
      <c s="74" r="E135">
        <v>15872161.64000000</v>
      </c>
      <c s="74" r="F135">
        <v>129601587.87000000</v>
      </c>
      <c s="74" r="G135">
        <v>8950080.00000000</v>
      </c>
      <c s="71" r="H135">
        <f>SUM(E135:G135)</f>
      </c>
      <c s="52" r="I135"/>
      <c s="0" r="J135"/>
      <c s="0" r="K135"/>
    </row>
    <row r="136" ht="12.75200000" customHeight="1">
      <c s="0" r="A136"/>
      <c s="53" r="B136" t="s">
        <v>234</v>
      </c>
      <c s="54" r="C136" t="s">
        <v>191</v>
      </c>
      <c s="55" r="D136"/>
      <c s="56" r="E136">
        <f>E137-E138</f>
      </c>
      <c s="56" r="F136">
        <f>F137-F138</f>
      </c>
      <c s="56" r="G136">
        <f>G137-G138</f>
      </c>
      <c s="57" r="H136">
        <f>H137-H138</f>
      </c>
      <c s="52" r="I136"/>
      <c s="0" r="J136"/>
      <c s="0" r="K136"/>
    </row>
    <row r="137" ht="33.75000000" customHeight="1">
      <c s="0" r="A137"/>
      <c s="96" r="B137" t="s">
        <v>235</v>
      </c>
      <c s="54" r="C137" t="s">
        <v>236</v>
      </c>
      <c s="55" r="D137" t="s">
        <v>237</v>
      </c>
      <c s="74" r="E137"/>
      <c s="74" r="F137"/>
      <c s="74" r="G137"/>
      <c s="71" r="H137">
        <f>SUM(E137:G137)</f>
      </c>
      <c s="52" r="I137"/>
      <c s="0" r="J137"/>
      <c s="0" r="K137"/>
    </row>
    <row r="138" ht="22.50000000" customHeight="1">
      <c s="0" r="A138"/>
      <c s="96" r="B138" t="s">
        <v>238</v>
      </c>
      <c s="54" r="C138" t="s">
        <v>239</v>
      </c>
      <c s="55" r="D138" t="s">
        <v>240</v>
      </c>
      <c s="74" r="E138"/>
      <c s="74" r="F138"/>
      <c s="74" r="G138"/>
      <c s="71" r="H138">
        <f>SUM(E138:G138)</f>
      </c>
      <c s="52" r="I138"/>
      <c s="0" r="J138"/>
      <c s="0" r="K138"/>
    </row>
    <row r="139" ht="12.75200000" customHeight="1">
      <c s="0" r="A139"/>
      <c s="53" r="B139" t="s">
        <v>241</v>
      </c>
      <c s="54" r="C139" t="s">
        <v>242</v>
      </c>
      <c s="55" r="D139"/>
      <c s="56" r="E139">
        <f>E140-E141</f>
      </c>
      <c s="56" r="F139">
        <f>F140-F141</f>
      </c>
      <c s="56" r="G139">
        <f>G140-G141</f>
      </c>
      <c s="57" r="H139">
        <f>H140-H141</f>
      </c>
      <c s="52" r="I139"/>
      <c s="0" r="J139"/>
      <c s="0" r="K139"/>
    </row>
    <row r="140" ht="22.50000000" customHeight="1">
      <c s="0" r="A140"/>
      <c s="96" r="B140" t="s">
        <v>243</v>
      </c>
      <c s="54" r="C140" t="s">
        <v>244</v>
      </c>
      <c s="55" r="D140" t="s">
        <v>245</v>
      </c>
      <c s="74" r="E140"/>
      <c s="74" r="F140"/>
      <c s="74" r="G140"/>
      <c s="71" r="H140">
        <f>SUM(E140:G140)</f>
      </c>
      <c s="52" r="I140"/>
      <c s="0" r="J140"/>
      <c s="0" r="K140"/>
    </row>
    <row r="141" ht="11.33500000" customHeight="1">
      <c s="0" r="A141"/>
      <c s="96" r="B141" t="s">
        <v>246</v>
      </c>
      <c s="54" r="C141" t="s">
        <v>247</v>
      </c>
      <c s="55" r="D141" t="s">
        <v>248</v>
      </c>
      <c s="74" r="E141"/>
      <c s="74" r="F141"/>
      <c s="74" r="G141"/>
      <c s="71" r="H141">
        <f>SUM(E141:G141)</f>
      </c>
      <c s="52" r="I141"/>
      <c s="0" r="J141"/>
      <c s="0" r="K141"/>
    </row>
    <row r="142" ht="12.75200000" customHeight="1">
      <c s="0" r="A142"/>
      <c s="53" r="B142" t="s">
        <v>249</v>
      </c>
      <c s="54" r="C142" t="s">
        <v>250</v>
      </c>
      <c s="55" r="D142"/>
      <c s="56" r="E142">
        <f>E143-E144</f>
      </c>
      <c s="56" r="F142">
        <f>F143-F144</f>
      </c>
      <c s="56" r="G142">
        <f>G143-G144</f>
      </c>
      <c s="57" r="H142">
        <f>H143-H144</f>
      </c>
      <c s="52" r="I142"/>
      <c s="0" r="J142"/>
      <c s="0" r="K142"/>
    </row>
    <row r="143" ht="22.50000000" customHeight="1">
      <c s="0" r="A143"/>
      <c s="96" r="B143" t="s">
        <v>251</v>
      </c>
      <c s="54" r="C143" t="s">
        <v>252</v>
      </c>
      <c s="55" r="D143" t="s">
        <v>253</v>
      </c>
      <c s="74" r="E143"/>
      <c s="74" r="F143"/>
      <c s="74" r="G143"/>
      <c s="71" r="H143">
        <f>SUM(E143:G143)</f>
      </c>
      <c s="52" r="I143"/>
      <c s="0" r="J143"/>
      <c s="0" r="K143"/>
    </row>
    <row r="144" ht="11.33500000" customHeight="1">
      <c s="0" r="A144"/>
      <c s="96" r="B144" t="s">
        <v>254</v>
      </c>
      <c s="54" r="C144" t="s">
        <v>255</v>
      </c>
      <c s="55" r="D144" t="s">
        <v>256</v>
      </c>
      <c s="74" r="E144"/>
      <c s="74" r="F144"/>
      <c s="74" r="G144"/>
      <c s="71" r="H144">
        <f>SUM(E144:G144)</f>
      </c>
      <c s="52" r="I144"/>
      <c s="0" r="J144"/>
      <c s="0" r="K144"/>
    </row>
    <row r="145" ht="12.75200000" customHeight="1">
      <c s="0" r="A145"/>
      <c s="53" r="B145" t="s">
        <v>257</v>
      </c>
      <c s="54" r="C145" t="s">
        <v>258</v>
      </c>
      <c s="55" r="D145"/>
      <c s="56" r="E145">
        <f>E146-E147</f>
      </c>
      <c s="56" r="F145">
        <f>F146-F147</f>
      </c>
      <c s="56" r="G145">
        <f>G146-G147</f>
      </c>
      <c s="57" r="H145">
        <f>H146-H147</f>
      </c>
      <c s="52" r="I145"/>
      <c s="0" r="J145"/>
      <c s="0" r="K145"/>
    </row>
    <row r="146" ht="22.50000000" customHeight="1">
      <c s="0" r="A146"/>
      <c s="96" r="B146" t="s">
        <v>259</v>
      </c>
      <c s="54" r="C146" t="s">
        <v>260</v>
      </c>
      <c s="55" r="D146" t="s">
        <v>261</v>
      </c>
      <c s="74" r="E146"/>
      <c s="74" r="F146"/>
      <c s="74" r="G146"/>
      <c s="71" r="H146">
        <f>SUM(E146:G146)</f>
      </c>
      <c s="52" r="I146"/>
      <c s="0" r="J146"/>
      <c s="0" r="K146"/>
    </row>
    <row r="147" ht="11.33500000" customHeight="1">
      <c s="0" r="A147"/>
      <c s="96" r="B147" t="s">
        <v>262</v>
      </c>
      <c s="54" r="C147" t="s">
        <v>263</v>
      </c>
      <c s="55" r="D147" t="s">
        <v>264</v>
      </c>
      <c s="74" r="E147"/>
      <c s="74" r="F147"/>
      <c s="74" r="G147"/>
      <c s="71" r="H147">
        <f>SUM(E147:G147)</f>
      </c>
      <c s="52" r="I147"/>
      <c s="0" r="J147"/>
      <c s="0" r="K147"/>
    </row>
    <row r="148" ht="12.75200000" customHeight="1">
      <c s="0" r="A148"/>
      <c s="53" r="B148" t="s">
        <v>265</v>
      </c>
      <c s="54" r="C148" t="s">
        <v>266</v>
      </c>
      <c s="55" r="D148"/>
      <c s="56" r="E148">
        <f>E149-E150</f>
      </c>
      <c s="56" r="F148">
        <f>F149-F150</f>
      </c>
      <c s="56" r="G148">
        <f>G149-G150</f>
      </c>
      <c s="57" r="H148">
        <f>H149-H150</f>
      </c>
      <c s="52" r="I148"/>
      <c s="0" r="J148"/>
      <c s="0" r="K148"/>
    </row>
    <row r="149" ht="22.50000000" customHeight="1">
      <c s="0" r="A149"/>
      <c s="96" r="B149" t="s">
        <v>267</v>
      </c>
      <c s="54" r="C149" t="s">
        <v>268</v>
      </c>
      <c s="55" r="D149" t="s">
        <v>269</v>
      </c>
      <c s="74" r="E149">
        <v>17425042.17000000</v>
      </c>
      <c s="74" r="F149">
        <v>255172648.28000000</v>
      </c>
      <c s="74" r="G149">
        <v>8866393.67000000</v>
      </c>
      <c s="71" r="H149">
        <f>SUM(E149:G149)</f>
      </c>
      <c s="52" r="I149"/>
      <c s="0" r="J149"/>
      <c s="0" r="K149"/>
    </row>
    <row r="150" ht="12.00000000" customHeight="1">
      <c s="0" r="A150"/>
      <c s="96" r="B150" t="s">
        <v>270</v>
      </c>
      <c s="98" r="C150" t="s">
        <v>271</v>
      </c>
      <c s="108" r="D150" t="s">
        <v>272</v>
      </c>
      <c s="109" r="E150">
        <v>16633482.38000000</v>
      </c>
      <c s="109" r="F150">
        <v>175587589.21000000</v>
      </c>
      <c s="109" r="G150">
        <v>8938854.97000000</v>
      </c>
      <c s="79" r="H150">
        <f>SUM(E150:G150)</f>
      </c>
      <c s="52" r="I150"/>
      <c s="0" r="J150"/>
      <c s="0" r="K150"/>
    </row>
    <row r="151" ht="11.25000000" customHeight="1">
      <c s="0" r="A151"/>
      <c s="80" r="B151"/>
      <c s="81" r="C151"/>
      <c s="81" r="D151"/>
      <c s="81" r="E151"/>
      <c s="81" r="F151"/>
      <c s="81" r="G151"/>
      <c s="81" r="H151" t="s">
        <v>273</v>
      </c>
      <c s="0" r="I151"/>
      <c s="0" r="J151"/>
      <c s="0" r="K151"/>
    </row>
    <row r="152" ht="9.95000000" customHeight="1">
      <c s="0" r="A152"/>
      <c s="27" r="B152"/>
      <c s="28" r="C152" t="s">
        <v>38</v>
      </c>
      <c s="29" r="D152" t="s">
        <v>39</v>
      </c>
      <c s="30" r="E152" t="s">
        <v>40</v>
      </c>
      <c s="30" r="F152" t="s">
        <v>41</v>
      </c>
      <c s="31" r="G152" t="s">
        <v>42</v>
      </c>
      <c s="32" r="H152"/>
      <c s="0" r="I152"/>
      <c s="0" r="J152"/>
      <c s="0" r="K152"/>
    </row>
    <row r="153" ht="12.20000000" customHeight="1">
      <c s="0" r="A153"/>
      <c s="33" r="B153" t="s">
        <v>44</v>
      </c>
      <c s="34" r="C153" t="s">
        <v>45</v>
      </c>
      <c s="30" r="D153"/>
      <c s="35" r="E153" t="s">
        <v>46</v>
      </c>
      <c s="35" r="F153" t="s">
        <v>47</v>
      </c>
      <c s="36" r="G153" t="s">
        <v>48</v>
      </c>
      <c s="37" r="H153" t="s">
        <v>49</v>
      </c>
      <c s="0" r="I153"/>
      <c s="0" r="J153"/>
      <c s="0" r="K153"/>
    </row>
    <row r="154" ht="11.25000000" customHeight="1">
      <c s="0" r="A154"/>
      <c s="38" r="B154"/>
      <c s="39" r="C154" t="s">
        <v>51</v>
      </c>
      <c s="40" r="D154"/>
      <c s="40" r="E154" t="s">
        <v>52</v>
      </c>
      <c s="40" r="F154" t="s">
        <v>53</v>
      </c>
      <c s="41" r="G154" t="s">
        <v>54</v>
      </c>
      <c s="42" r="H154"/>
      <c s="0" r="I154"/>
      <c s="0" r="J154"/>
      <c s="0" r="K154"/>
    </row>
    <row r="155" ht="12.00000000" customHeight="1">
      <c s="0" r="A155"/>
      <c s="43" r="B155">
        <v>1</v>
      </c>
      <c s="44" r="C155">
        <v>2</v>
      </c>
      <c s="44" r="D155">
        <v>3</v>
      </c>
      <c s="44" r="E155">
        <v>4</v>
      </c>
      <c s="44" r="F155">
        <v>5</v>
      </c>
      <c s="45" r="G155" t="s">
        <v>56</v>
      </c>
      <c s="46" r="H155" t="s">
        <v>57</v>
      </c>
      <c s="0" r="I155"/>
      <c s="0" r="J155"/>
      <c s="0" r="K155"/>
    </row>
    <row r="156" ht="11.33500000" customHeight="1">
      <c s="0" r="A156"/>
      <c s="110" r="B156" t="s">
        <v>274</v>
      </c>
      <c s="48" r="C156" t="s">
        <v>230</v>
      </c>
      <c s="49" r="D156"/>
      <c s="50" r="E156">
        <f>E157+E160+E163+E166+E167</f>
      </c>
      <c s="50" r="F156">
        <f>F157+F160+F163+F166+F167</f>
      </c>
      <c s="50" r="G156">
        <f>G157+G160+G163+G166+G167</f>
      </c>
      <c s="51" r="H156">
        <f>H157+H160+H163+H166+H167</f>
      </c>
      <c s="52" r="I156"/>
      <c s="0" r="J156"/>
      <c s="0" r="K156"/>
    </row>
    <row r="157" ht="24.15500000" customHeight="1">
      <c s="0" r="A157"/>
      <c s="53" r="B157" t="s">
        <v>275</v>
      </c>
      <c s="54" r="C157" t="s">
        <v>237</v>
      </c>
      <c s="55" r="D157"/>
      <c s="56" r="E157">
        <f>E158-E159</f>
      </c>
      <c s="56" r="F157">
        <f>F158-F159</f>
      </c>
      <c s="56" r="G157">
        <f>G158-G159</f>
      </c>
      <c s="57" r="H157">
        <f>H158-H159</f>
      </c>
      <c s="52" r="I157"/>
      <c s="0" r="J157"/>
      <c s="0" r="K157"/>
    </row>
    <row r="158" ht="33.75000000" customHeight="1">
      <c s="0" r="A158"/>
      <c s="96" r="B158" t="s">
        <v>276</v>
      </c>
      <c s="54" r="C158" t="s">
        <v>277</v>
      </c>
      <c s="55" r="D158" t="s">
        <v>278</v>
      </c>
      <c s="74" r="E158"/>
      <c s="74" r="F158"/>
      <c s="74" r="G158"/>
      <c s="71" r="H158">
        <f>SUM(E158:G158)</f>
      </c>
      <c s="52" r="I158"/>
      <c s="0" r="J158"/>
      <c s="0" r="K158"/>
    </row>
    <row r="159" ht="22.50000000" customHeight="1">
      <c s="0" r="A159"/>
      <c s="96" r="B159" t="s">
        <v>279</v>
      </c>
      <c s="54" r="C159" t="s">
        <v>280</v>
      </c>
      <c s="55" r="D159" t="s">
        <v>281</v>
      </c>
      <c s="74" r="E159"/>
      <c s="74" r="F159"/>
      <c s="74" r="G159"/>
      <c s="71" r="H159">
        <f>SUM(E159:G159)</f>
      </c>
      <c s="52" r="I159"/>
      <c s="0" r="J159"/>
      <c s="0" r="K159"/>
    </row>
    <row r="160" ht="24.15500000" customHeight="1">
      <c s="0" r="A160"/>
      <c s="53" r="B160" t="s">
        <v>282</v>
      </c>
      <c s="54" r="C160" t="s">
        <v>245</v>
      </c>
      <c s="55" r="D160"/>
      <c s="56" r="E160">
        <f>E161-E162</f>
      </c>
      <c s="56" r="F160">
        <f>F161-F162</f>
      </c>
      <c s="56" r="G160">
        <f>G161-G162</f>
      </c>
      <c s="57" r="H160">
        <f>H161-H162</f>
      </c>
      <c s="52" r="I160"/>
      <c s="0" r="J160"/>
      <c s="0" r="K160"/>
    </row>
    <row r="161" ht="22.50000000" customHeight="1">
      <c s="0" r="A161"/>
      <c s="96" r="B161" t="s">
        <v>283</v>
      </c>
      <c s="54" r="C161" t="s">
        <v>284</v>
      </c>
      <c s="55" r="D161" t="s">
        <v>285</v>
      </c>
      <c s="74" r="E161"/>
      <c s="74" r="F161"/>
      <c s="74" r="G161"/>
      <c s="71" r="H161">
        <f>SUM(E161:G161)</f>
      </c>
      <c s="111" r="I161"/>
      <c s="8" r="J161"/>
      <c s="8" r="K161"/>
    </row>
    <row r="162" ht="11.33500000" customHeight="1">
      <c s="0" r="A162"/>
      <c s="96" r="B162" t="s">
        <v>286</v>
      </c>
      <c s="54" r="C162" t="s">
        <v>287</v>
      </c>
      <c s="55" r="D162" t="s">
        <v>288</v>
      </c>
      <c s="74" r="E162"/>
      <c s="74" r="F162"/>
      <c s="74" r="G162"/>
      <c s="71" r="H162">
        <f>SUM(E162:G162)</f>
      </c>
      <c s="111" r="I162"/>
      <c s="8" r="J162"/>
      <c s="8" r="K162"/>
    </row>
    <row r="163" ht="12.75200000" customHeight="1">
      <c s="0" r="A163"/>
      <c s="53" r="B163" t="s">
        <v>289</v>
      </c>
      <c s="54" r="C163" t="s">
        <v>253</v>
      </c>
      <c s="55" r="D163"/>
      <c s="56" r="E163">
        <f>E164-E165</f>
      </c>
      <c s="56" r="F163">
        <f>F164-F165</f>
      </c>
      <c s="56" r="G163">
        <f>G164-G165</f>
      </c>
      <c s="57" r="H163">
        <f>H164-H165</f>
      </c>
      <c s="111" r="I163"/>
      <c s="8" r="J163"/>
      <c s="8" r="K163"/>
    </row>
    <row r="164" ht="22.50000000" customHeight="1">
      <c s="0" r="A164"/>
      <c s="96" r="B164" t="s">
        <v>290</v>
      </c>
      <c s="54" r="C164" t="s">
        <v>291</v>
      </c>
      <c s="55" r="D164" t="s">
        <v>292</v>
      </c>
      <c s="74" r="E164">
        <v>16986762.78000000</v>
      </c>
      <c s="74" r="F164">
        <v>146987872.23000000</v>
      </c>
      <c s="74" r="G164">
        <v>7148975.85000000</v>
      </c>
      <c s="71" r="H164">
        <f>SUM(E164:G164)</f>
      </c>
      <c s="52" r="I164"/>
      <c s="0" r="J164"/>
      <c s="0" r="K164"/>
    </row>
    <row r="165" ht="11.33500000" customHeight="1">
      <c s="0" r="A165"/>
      <c s="96" r="B165" t="s">
        <v>293</v>
      </c>
      <c s="54" r="C165" t="s">
        <v>294</v>
      </c>
      <c s="55" r="D165" t="s">
        <v>295</v>
      </c>
      <c s="74" r="E165">
        <v>18269202.33000000</v>
      </c>
      <c s="74" r="F165">
        <v>146004939.69000000</v>
      </c>
      <c s="74" r="G165">
        <v>7237284.29000000</v>
      </c>
      <c s="71" r="H165">
        <f>SUM(E165:G165)</f>
      </c>
      <c s="52" r="I165"/>
      <c s="0" r="J165"/>
      <c s="0" r="K165"/>
    </row>
    <row r="166" ht="12.75200000" customHeight="1">
      <c s="0" r="A166"/>
      <c s="53" r="B166" t="s">
        <v>296</v>
      </c>
      <c s="54" r="C166" t="s">
        <v>261</v>
      </c>
      <c s="55" r="D166" t="s">
        <v>215</v>
      </c>
      <c s="74" r="E166">
        <v>716589.76000000</v>
      </c>
      <c s="74" r="F166">
        <v>85266092.90000000</v>
      </c>
      <c s="74" r="G166"/>
      <c s="71" r="H166">
        <f>SUM(E166:G166)</f>
      </c>
      <c s="52" r="I166"/>
      <c s="0" r="J166"/>
      <c s="0" r="K166"/>
    </row>
    <row r="167" ht="12.75200000" customHeight="1">
      <c s="0" r="A167"/>
      <c s="53" r="B167" t="s">
        <v>297</v>
      </c>
      <c s="98" r="C167" t="s">
        <v>269</v>
      </c>
      <c s="108" r="D167" t="s">
        <v>215</v>
      </c>
      <c s="109" r="E167"/>
      <c s="109" r="F167">
        <v>3326726.31000000</v>
      </c>
      <c s="109" r="G167"/>
      <c s="79" r="H167">
        <f>SUM(E167:G167)</f>
      </c>
      <c s="112" r="I167"/>
      <c s="113" r="J167"/>
      <c s="113" r="K167"/>
    </row>
    <row r="168" ht="11.25000000" customHeight="1">
      <c s="0" r="A168"/>
      <c s="114" r="B168"/>
      <c s="115" r="C168"/>
      <c s="115" r="D168"/>
      <c s="116" r="E168"/>
      <c s="116" r="F168"/>
      <c s="116" r="G168"/>
      <c s="117" r="H168"/>
      <c s="113" r="I168"/>
      <c s="0" r="J168"/>
      <c s="113" r="K168"/>
    </row>
    <row r="169" ht="19.50000000" customHeight="1">
      <c s="0" r="A169"/>
      <c s="118" r="B169" t="s">
        <v>298</v>
      </c>
      <c s="119" r="C169"/>
      <c s="119" r="D169"/>
      <c s="119" r="E169"/>
      <c s="120" r="F169" t="s">
        <v>299</v>
      </c>
      <c s="121" r="G169"/>
      <c s="119" r="H169"/>
      <c s="0" r="I169"/>
      <c s="113" r="J169"/>
      <c s="113" r="K169"/>
    </row>
    <row r="170" ht="10.50000000" customHeight="1">
      <c s="0" r="A170"/>
      <c s="122" r="B170" t="s">
        <v>300</v>
      </c>
      <c s="123" r="C170" t="s">
        <v>301</v>
      </c>
      <c s="123" r="D170"/>
      <c s="123" r="E170"/>
      <c s="0" r="F170"/>
      <c s="123" r="G170" t="s">
        <v>302</v>
      </c>
      <c s="20" r="H170" t="s">
        <v>301</v>
      </c>
      <c s="0" r="I170"/>
      <c s="113" r="J170"/>
      <c s="113" r="K170"/>
    </row>
    <row r="171" ht="30.00000000" customHeight="1">
      <c s="0" r="A171"/>
      <c s="118" r="B171"/>
      <c s="118" r="C171"/>
      <c s="118" r="D171"/>
      <c s="0" r="E171"/>
      <c s="0" r="F171"/>
      <c s="118" r="G171"/>
      <c s="0" r="H171"/>
      <c s="0" r="I171"/>
      <c s="0" r="J171"/>
      <c s="0" r="K171"/>
    </row>
    <row r="172" ht="10.50000000" customHeight="1">
      <c s="0" r="A172"/>
      <c s="124" r="B172" t="s">
        <v>303</v>
      </c>
      <c s="125" r="C172"/>
      <c s="125" r="D172"/>
      <c s="125" r="E172"/>
      <c s="125" r="F172"/>
      <c s="125" r="G172"/>
      <c s="125" r="H172"/>
      <c s="0" r="I172"/>
      <c s="0" r="J172"/>
      <c s="0" r="K172"/>
    </row>
    <row r="173" ht="9.75000000" customHeight="1">
      <c s="0" r="A173"/>
      <c s="113" r="B173"/>
      <c s="123" r="C173" t="s">
        <v>304</v>
      </c>
      <c s="123" r="D173"/>
      <c s="123" r="E173"/>
      <c s="123" r="F173"/>
      <c s="123" r="G173"/>
      <c s="123" r="H173"/>
      <c s="0" r="I173"/>
      <c s="0" r="J173"/>
      <c s="0" r="K173"/>
    </row>
    <row r="174" ht="18.75000000" customHeight="1">
      <c s="0" r="A174"/>
      <c s="120" r="B174" t="s">
        <v>305</v>
      </c>
      <c s="119" r="C174"/>
      <c s="119" r="D174"/>
      <c s="119" r="E174"/>
      <c s="126" r="F174"/>
      <c s="119" r="G174"/>
      <c s="119" r="H174"/>
      <c s="122" r="I174"/>
      <c s="122" r="J174"/>
      <c s="0" r="K174"/>
    </row>
    <row r="175" ht="15.00000000" customHeight="1">
      <c s="0" r="A175"/>
      <c s="120" r="B175" t="s">
        <v>306</v>
      </c>
      <c s="123" r="C175" t="s">
        <v>307</v>
      </c>
      <c s="123" r="D175"/>
      <c s="123" r="E175"/>
      <c s="123" r="F175" t="s">
        <v>302</v>
      </c>
      <c s="123" r="G175" t="s">
        <v>301</v>
      </c>
      <c s="123" r="H175"/>
      <c s="0" r="I175"/>
      <c s="0" r="J175"/>
      <c s="0" r="K175"/>
    </row>
    <row r="176" ht="15.00000000" customHeight="1">
      <c s="0" r="A176"/>
      <c s="118" r="B176" t="s">
        <v>308</v>
      </c>
      <c s="119" r="C176"/>
      <c s="119" r="D176"/>
      <c s="119" r="E176"/>
      <c s="119" r="F176"/>
      <c s="119" r="G176"/>
      <c s="119" r="H176"/>
      <c s="0" r="I176"/>
      <c s="0" r="J176"/>
      <c s="0" r="K176"/>
    </row>
    <row r="177" ht="15.00000000" customHeight="1">
      <c s="0" r="A177"/>
      <c s="122" r="B177" t="s">
        <v>300</v>
      </c>
      <c s="123" r="C177" t="s">
        <v>307</v>
      </c>
      <c s="123" r="D177"/>
      <c s="123" r="E177"/>
      <c s="123" r="F177" t="s">
        <v>301</v>
      </c>
      <c s="123" r="G177"/>
      <c s="123" r="H177" t="s">
        <v>309</v>
      </c>
      <c s="0" r="I177"/>
      <c s="0" r="J177"/>
      <c s="0" r="K177"/>
    </row>
    <row r="178" ht="15.00000000" customHeight="1">
      <c s="0" r="A178"/>
      <c s="118" r="B178"/>
      <c s="118" r="C178"/>
      <c s="118" r="D178"/>
      <c s="113" r="E178"/>
      <c s="113" r="F178"/>
      <c s="118" r="G178"/>
      <c s="118" r="H178"/>
      <c s="0" r="I178"/>
      <c s="0" r="J178"/>
      <c s="0" r="K178"/>
    </row>
    <row r="179" ht="14.25000000" customHeight="1">
      <c s="0" r="A179"/>
      <c s="127" r="B179" t="s">
        <v>310</v>
      </c>
      <c s="118" r="C179"/>
      <c s="118" r="D179"/>
      <c s="118" r="E179"/>
      <c s="128" r="F179"/>
      <c s="128" r="G179"/>
      <c s="128" r="H179"/>
      <c s="0" r="I179"/>
      <c s="0" r="J179"/>
      <c s="0" r="K179"/>
    </row>
    <row r="180" ht="14.25000000" customHeight="1">
      <c s="0" r="A180"/>
      <c s="127" r="B180"/>
      <c s="118" r="C180"/>
      <c s="118" r="D180"/>
      <c s="118" r="E180"/>
      <c s="128" r="F180"/>
      <c s="128" r="G180"/>
      <c s="128" r="H180"/>
      <c s="0" r="I180"/>
      <c s="0" r="J180"/>
      <c s="0" r="K180"/>
    </row>
    <row r="181" ht="13.50000000" customHeight="1">
      <c s="0" r="A181"/>
      <c s="129" r="B181"/>
      <c s="130" r="C181"/>
      <c s="130" r="D181"/>
      <c s="130" r="E181"/>
      <c s="130" r="F181"/>
      <c s="131" r="G181"/>
      <c s="131" r="H181"/>
      <c s="0" r="I181"/>
      <c s="0" r="J181"/>
      <c s="0" r="K181"/>
    </row>
    <row r="182" ht="48.75000000" customHeight="1">
      <c s="0" r="A182"/>
      <c s="132" r="B182"/>
      <c s="133" r="C182"/>
      <c s="134" r="D182"/>
      <c s="134" r="E182"/>
      <c s="135" r="F182" t="s">
        <v>311</v>
      </c>
      <c s="136" r="G182"/>
      <c s="135" r="H182"/>
      <c s="137" r="I182"/>
      <c s="0" r="J182"/>
      <c s="0" r="K182"/>
    </row>
    <row r="183" ht="13.50000000" customHeight="1">
      <c s="0" r="A183"/>
      <c s="0" r="B183"/>
      <c s="138" r="C183"/>
      <c s="138" r="D183"/>
      <c s="138" r="E183"/>
      <c s="138" r="F183"/>
      <c s="138" r="G183"/>
      <c s="138" r="H183"/>
      <c s="0" r="I183"/>
      <c s="0" r="J183"/>
      <c s="0" r="K183"/>
    </row>
    <row r="184" ht="15.75000000" customHeight="1">
      <c s="0" r="A184"/>
      <c s="132" r="B184"/>
      <c s="139" r="C184" t="s">
        <v>312</v>
      </c>
      <c s="140" r="D184"/>
      <c s="140" r="E184"/>
      <c s="141" r="F184"/>
      <c s="142" r="G184"/>
      <c s="141" r="H184"/>
      <c s="137" r="I184"/>
      <c s="0" r="J184"/>
      <c s="0" r="K184"/>
    </row>
    <row r="185" ht="15.00000000" customHeight="1">
      <c s="0" r="A185"/>
      <c s="132" r="B185"/>
      <c s="143" r="C185" t="s">
        <v>313</v>
      </c>
      <c s="144" r="D185"/>
      <c s="144" r="E185"/>
      <c s="145" r="F185"/>
      <c s="146" r="G185"/>
      <c s="145" r="H185"/>
      <c s="137" r="I185"/>
      <c s="0" r="J185"/>
      <c s="0" r="K185"/>
    </row>
    <row r="186" ht="15.00000000" customHeight="1">
      <c s="0" r="A186"/>
      <c s="132" r="B186"/>
      <c s="143" r="C186" t="s">
        <v>314</v>
      </c>
      <c s="144" r="D186"/>
      <c s="144" r="E186"/>
      <c s="147" r="F186"/>
      <c s="148" r="G186"/>
      <c s="147" r="H186"/>
      <c s="137" r="I186"/>
      <c s="0" r="J186"/>
      <c s="0" r="K186"/>
    </row>
    <row r="187" ht="15.00000000" customHeight="1">
      <c s="0" r="A187"/>
      <c s="132" r="B187"/>
      <c s="143" r="C187" t="s">
        <v>315</v>
      </c>
      <c s="144" r="D187"/>
      <c s="144" r="E187"/>
      <c s="147" r="F187"/>
      <c s="148" r="G187"/>
      <c s="147" r="H187"/>
      <c s="137" r="I187"/>
      <c s="0" r="J187"/>
      <c s="0" r="K187"/>
    </row>
    <row r="188" ht="15.00000000" customHeight="1">
      <c s="0" r="A188"/>
      <c s="132" r="B188"/>
      <c s="143" r="C188" t="s">
        <v>316</v>
      </c>
      <c s="144" r="D188"/>
      <c s="144" r="E188"/>
      <c s="147" r="F188"/>
      <c s="148" r="G188"/>
      <c s="147" r="H188"/>
      <c s="137" r="I188"/>
      <c s="0" r="J188"/>
      <c s="0" r="K188"/>
    </row>
    <row r="189" ht="15.00000000" customHeight="1">
      <c s="0" r="A189"/>
      <c s="132" r="B189"/>
      <c s="143" r="C189" t="s">
        <v>317</v>
      </c>
      <c s="144" r="D189"/>
      <c s="144" r="E189"/>
      <c s="145" r="F189"/>
      <c s="146" r="G189"/>
      <c s="145" r="H189"/>
      <c s="137" r="I189"/>
      <c s="0" r="J189"/>
      <c s="0" r="K189"/>
    </row>
    <row r="190" ht="15.00000000" customHeight="1">
      <c s="0" r="A190"/>
      <c s="132" r="B190"/>
      <c s="143" r="C190" t="s">
        <v>318</v>
      </c>
      <c s="144" r="D190"/>
      <c s="144" r="E190"/>
      <c s="145" r="F190"/>
      <c s="146" r="G190"/>
      <c s="145" r="H190"/>
      <c s="137" r="I190"/>
      <c s="0" r="J190"/>
      <c s="0" r="K190"/>
    </row>
    <row r="191" ht="15.00000000" customHeight="1">
      <c s="0" r="A191"/>
      <c s="132" r="B191"/>
      <c s="143" r="C191" t="s">
        <v>319</v>
      </c>
      <c s="144" r="D191"/>
      <c s="144" r="E191"/>
      <c s="147" r="F191"/>
      <c s="148" r="G191"/>
      <c s="147" r="H191"/>
      <c s="137" r="I191"/>
      <c s="0" r="J191"/>
      <c s="0" r="K191"/>
    </row>
    <row r="192" ht="15.75000000" customHeight="1">
      <c s="0" r="A192"/>
      <c s="132" r="B192"/>
      <c s="149" r="C192" t="s">
        <v>320</v>
      </c>
      <c s="150" r="D192"/>
      <c s="150" r="E192"/>
      <c s="151" r="F192"/>
      <c s="152" r="G192"/>
      <c s="151" r="H192"/>
      <c s="137" r="I192"/>
      <c s="0" r="J192"/>
      <c s="0" r="K192"/>
    </row>
    <row r="193" ht="4.50000000" customHeight="1">
      <c s="0" r="A193"/>
      <c s="0" r="B193"/>
      <c s="153" r="C193"/>
      <c s="153" r="D193"/>
      <c s="153" r="E193"/>
      <c s="154" r="F193"/>
      <c s="154" r="G193"/>
      <c s="154" r="H193"/>
      <c s="0" r="I193"/>
      <c s="0" r="J193"/>
      <c s="0" r="K193"/>
    </row>
  </sheetData>
  <mergeCells count="45">
    <mergeCell ref="B2:G2"/>
    <mergeCell ref="C169:E169"/>
    <mergeCell ref="C170:E170"/>
    <mergeCell ref="C172:H172"/>
    <mergeCell ref="C173:H173"/>
    <mergeCell ref="C174:E174"/>
    <mergeCell ref="C175:E175"/>
    <mergeCell ref="C176:E176"/>
    <mergeCell ref="C177:E177"/>
    <mergeCell ref="C182:E182"/>
    <mergeCell ref="C184:E184"/>
    <mergeCell ref="C185:E185"/>
    <mergeCell ref="C186:E186"/>
    <mergeCell ref="C187:E187"/>
    <mergeCell ref="C188:E188"/>
    <mergeCell ref="C189:E189"/>
    <mergeCell ref="C190:E190"/>
    <mergeCell ref="C191:E191"/>
    <mergeCell ref="C192:E192"/>
    <mergeCell ref="C193:E193"/>
    <mergeCell ref="C5:F5"/>
    <mergeCell ref="C6:F6"/>
    <mergeCell ref="C7:F7"/>
    <mergeCell ref="C8:F9"/>
    <mergeCell ref="D121:D123"/>
    <mergeCell ref="D13:D15"/>
    <mergeCell ref="D152:D154"/>
    <mergeCell ref="D38:D40"/>
    <mergeCell ref="D4:E4"/>
    <mergeCell ref="D84:D86"/>
    <mergeCell ref="F176:G176"/>
    <mergeCell ref="F177:G177"/>
    <mergeCell ref="F182:H182"/>
    <mergeCell ref="F184:H184"/>
    <mergeCell ref="F185:H185"/>
    <mergeCell ref="F186:H186"/>
    <mergeCell ref="F187:H187"/>
    <mergeCell ref="F188:H188"/>
    <mergeCell ref="F189:H189"/>
    <mergeCell ref="F190:H190"/>
    <mergeCell ref="F191:H191"/>
    <mergeCell ref="F192:H192"/>
    <mergeCell ref="F193:H193"/>
    <mergeCell ref="G174:H174"/>
    <mergeCell ref="G175:H175"/>
  </mergeCells>
  <pageMargins left="0.39370078" top="0.78740157" right="0.31496062" bottom="0.39370078" footer="0.19685039" header="0.19685039"/>
  <pageSetup paperSize="9" orientation="landscape" scale="98" blackAndWhite="1"/>
  <headerFooter alignWithMargins="0" scaleWithDoc="1"/>
  <rowBreaks count="5" manualBreakCount="5">
    <brk id="36" man="1" max="16383"/>
    <brk id="82" man="1" max="16383"/>
    <brk id="119" man="1" max="16383"/>
    <brk id="150" man="1" max="16383"/>
    <brk id="180" man="1" max="16383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2025-03-10T04:35:49Z</dcterms:created>
  <dcterms:modified xsi:type="dcterms:W3CDTF">2025-03-10T04:35:49Z</dcterms:modified>
</cp:coreProperties>
</file>