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0503730" r:id="rId6"/>
  </sheets>
</workbook>
</file>

<file path=xl/sharedStrings.xml><?xml version="1.0" encoding="utf-8"?>
<sst xmlns="http://schemas.openxmlformats.org/spreadsheetml/2006/main" count="214">
  <si>
    <t>БАЛАНС  </t>
  </si>
  <si>
    <t>Получатель бюджетных средств</t>
  </si>
  <si>
    <t>IST</t>
  </si>
  <si>
    <t>ГОСУДАРСТВЕННОГО (МУНИЦИПАЛЬНОГО) УЧРЕЖДЕНИЯ</t>
  </si>
  <si>
    <t>5</t>
  </si>
  <si>
    <t>PRD</t>
  </si>
  <si>
    <t>КОДЫ</t>
  </si>
  <si>
    <t>500</t>
  </si>
  <si>
    <t>PRP</t>
  </si>
  <si>
    <t>на</t>
  </si>
  <si>
    <t>01 января 2025 г.</t>
  </si>
  <si>
    <t>Форма по ОКУД</t>
  </si>
  <si>
    <t>0503730</t>
  </si>
  <si>
    <t>01.01.2025</t>
  </si>
  <si>
    <t>RDT</t>
  </si>
  <si>
    <t>Дата</t>
  </si>
  <si>
    <t>ROD</t>
  </si>
  <si>
    <t>ОКВЭД</t>
  </si>
  <si>
    <t>Учреждение</t>
  </si>
  <si>
    <t>по ОКПО</t>
  </si>
  <si>
    <t>95332804</t>
  </si>
  <si>
    <t>3</t>
  </si>
  <si>
    <t>VID</t>
  </si>
  <si>
    <t>МАОУ "Гимназия"</t>
  </si>
  <si>
    <t>ИНН</t>
  </si>
  <si>
    <t>5302011625</t>
  </si>
  <si>
    <t>Обособленное подразделение</t>
  </si>
  <si>
    <t>VRO</t>
  </si>
  <si>
    <t>Учредитель</t>
  </si>
  <si>
    <t>по ОКТМО</t>
  </si>
  <si>
    <t>INN</t>
  </si>
  <si>
    <t>Наименование органа, 
осуществляющего </t>
  </si>
  <si>
    <t>ГОД</t>
  </si>
  <si>
    <t>RESERVE1</t>
  </si>
  <si>
    <t>RESERVE2</t>
  </si>
  <si>
    <t>полномочия учредителя</t>
  </si>
  <si>
    <t>Глава по БК</t>
  </si>
  <si>
    <t>Периодичность:  годовая</t>
  </si>
  <si>
    <t>COLS_OLAP</t>
  </si>
  <si>
    <t>Единица измерения: руб</t>
  </si>
  <si>
    <t>по ОКЕИ</t>
  </si>
  <si>
    <t>383 </t>
  </si>
  <si>
    <t>ROWS_OLAP</t>
  </si>
  <si>
    <t>ROWS</t>
  </si>
  <si>
    <t>Код</t>
  </si>
  <si>
    <t>      На начало года</t>
  </si>
  <si>
    <t>На конец отчетного периода </t>
  </si>
  <si>
    <t>COLS</t>
  </si>
  <si>
    <t>стро-</t>
  </si>
  <si>
    <t>деятельность</t>
  </si>
  <si>
    <t>деятельность по </t>
  </si>
  <si>
    <t>приносящая</t>
  </si>
  <si>
    <t>итого</t>
  </si>
  <si>
    <t>SECTIONS</t>
  </si>
  <si>
    <t>А К Т И В</t>
  </si>
  <si>
    <t>ки</t>
  </si>
  <si>
    <t>с целевыми</t>
  </si>
  <si>
    <t>государственному</t>
  </si>
  <si>
    <t>доход</t>
  </si>
  <si>
    <t>glbuhg2</t>
  </si>
  <si>
    <t>средствами</t>
  </si>
  <si>
    <t>заданию</t>
  </si>
  <si>
    <t>ruk2</t>
  </si>
  <si>
    <t>2</t>
  </si>
  <si>
    <t>ruk3</t>
  </si>
  <si>
    <t>I. Нефинансовые активы</t>
  </si>
  <si>
    <t>Основные средства (балансовая стоимость, 010100000)*</t>
  </si>
  <si>
    <t>010</t>
  </si>
  <si>
    <t>Уменьшение стоимости основных средств**, всего*</t>
  </si>
  <si>
    <t>020</t>
  </si>
  <si>
    <t>из них:</t>
  </si>
  <si>
    <t>021</t>
  </si>
  <si>
    <t>амортизация основных средств*</t>
  </si>
  <si>
    <t>Основные средства (остаточная стоимость, стр. 010–стр. 020)</t>
  </si>
  <si>
    <t>030</t>
  </si>
  <si>
    <t>Нематериальные активы (балансовая стоимость, 010200000)*</t>
  </si>
  <si>
    <t>040</t>
  </si>
  <si>
    <t>Уменьшение стоимости нематериальных активов**, всего*</t>
  </si>
  <si>
    <t>050</t>
  </si>
  <si>
    <t>051</t>
  </si>
  <si>
    <t>амортизация нематериальных активов*</t>
  </si>
  <si>
    <t>Нематериальные активы (остаточная стоимость, стр. 040–стр. 050)</t>
  </si>
  <si>
    <t>060</t>
  </si>
  <si>
    <t>Непроизведенные активы (010300000)** (остаточная стоимость)</t>
  </si>
  <si>
    <t>070</t>
  </si>
  <si>
    <t>Материальные запасы (010500000), всего</t>
  </si>
  <si>
    <t>080</t>
  </si>
  <si>
    <t>081</t>
  </si>
  <si>
    <t>внеоборотные</t>
  </si>
  <si>
    <t>Форма 0503730 с. 2</t>
  </si>
  <si>
    <t>Права пользования активами (011100000)** (остаточная 
стоимость), всего</t>
  </si>
  <si>
    <t>100</t>
  </si>
  <si>
    <t>101</t>
  </si>
  <si>
    <t>долгосрочные</t>
  </si>
  <si>
    <t>Биологические активы (011300000)** (остаточная стоимость)</t>
  </si>
  <si>
    <t>110</t>
  </si>
  <si>
    <t>Вложения в нефинансовые активы (010600000), всего</t>
  </si>
  <si>
    <t>120</t>
  </si>
  <si>
    <t>121</t>
  </si>
  <si>
    <t>Нефинансовые активы в пути (010700000)</t>
  </si>
  <si>
    <t>130</t>
  </si>
  <si>
    <t>Затраты на изготовление готовой продукции, выполнение работ, услуг (010900000)</t>
  </si>
  <si>
    <t>150</t>
  </si>
  <si>
    <t>Расходы будущих периодов (040150000)</t>
  </si>
  <si>
    <t>160</t>
  </si>
  <si>
    <t>Затраты на биотрансформацию (011000000)</t>
  </si>
  <si>
    <t>170</t>
  </si>
  <si>
    <t>Итого по разделу I (стр. 030+стр. 060+стр. 070+стр. 080+
стр. 100+стр. 120+стр. 130+стр. 150+стр. 160)</t>
  </si>
  <si>
    <t>190</t>
  </si>
  <si>
    <t>II. Финансовые активы</t>
  </si>
  <si>
    <t>Денежные средства учреждения (020100000), всего</t>
  </si>
  <si>
    <t>200</t>
  </si>
  <si>
    <t>в том числе:</t>
  </si>
  <si>
    <t>201</t>
  </si>
  <si>
    <t>на лицевых счетах учреждения в органе казначейства (020110000)</t>
  </si>
  <si>
    <t>в кредитной организации (020120000), всего</t>
  </si>
  <si>
    <t>203</t>
  </si>
  <si>
    <t>204</t>
  </si>
  <si>
    <t>на депозитах (020122000), всего</t>
  </si>
  <si>
    <t>205</t>
  </si>
  <si>
    <t>в иностранной валюте (020127000)</t>
  </si>
  <si>
    <t>206</t>
  </si>
  <si>
    <t>в кассе учреждения (020130000)</t>
  </si>
  <si>
    <t>207</t>
  </si>
  <si>
    <t>Финансовые вложения (020400000), всего</t>
  </si>
  <si>
    <t>240</t>
  </si>
  <si>
    <t>241</t>
  </si>
  <si>
    <t>Дебиторская задолженность по доходам (020500000, 020900000), всего</t>
  </si>
  <si>
    <t>250</t>
  </si>
  <si>
    <t>251</t>
  </si>
  <si>
    <t>долгосрочная</t>
  </si>
  <si>
    <t>Дебиторская задолженность по выплатам (020600000, 020800000, 030300000), всего</t>
  </si>
  <si>
    <t>260</t>
  </si>
  <si>
    <t>261</t>
  </si>
  <si>
    <t>Форма 0503730 с. 3</t>
  </si>
  <si>
    <t>Расчеты по займам (ссудам) (020700000), всего</t>
  </si>
  <si>
    <t>270</t>
  </si>
  <si>
    <t>271</t>
  </si>
  <si>
    <t>Прочие расчеты с дебиторами (021000000), всего</t>
  </si>
  <si>
    <t>280</t>
  </si>
  <si>
    <t>282</t>
  </si>
  <si>
    <t>расчеты по налоговым вычетам по НДС (021010000)</t>
  </si>
  <si>
    <t>Вложения в финансовые активы (021500000)</t>
  </si>
  <si>
    <t>290</t>
  </si>
  <si>
    <t>Итого по разделу II (стр. 200+стр. 240+стр. 250+стр. 260+стр. 270+стр. 280+стр. 290)</t>
  </si>
  <si>
    <t>340</t>
  </si>
  <si>
    <t>БАЛАНС (стр.190 + стр. 340)</t>
  </si>
  <si>
    <t>350</t>
  </si>
  <si>
    <t>Форма 0503730 с.4</t>
  </si>
  <si>
    <t>П А С С И В</t>
  </si>
  <si>
    <t>III. Обязательства</t>
  </si>
  <si>
    <t>Расчеты с кредиторами по долговым обязательствам (030100000), всего</t>
  </si>
  <si>
    <t>400</t>
  </si>
  <si>
    <t>401</t>
  </si>
  <si>
    <t>Кредиторская задолженность по выплатам (030200000, 020800000, 030402000, 030403000), всего</t>
  </si>
  <si>
    <t>410</t>
  </si>
  <si>
    <t>411</t>
  </si>
  <si>
    <t>Расчеты по платежам в бюджеты (030300000)</t>
  </si>
  <si>
    <t>420</t>
  </si>
  <si>
    <t>Иные расчеты, всего</t>
  </si>
  <si>
    <t>430</t>
  </si>
  <si>
    <t>431</t>
  </si>
  <si>
    <t>Х</t>
  </si>
  <si>
    <t>расчеты по средствам, полученным во временное
распоряжение (030401000)</t>
  </si>
  <si>
    <t>внутриведомственные расчеты (030404000)</t>
  </si>
  <si>
    <t>432</t>
  </si>
  <si>
    <t>расчеты с прочими кредиторами (030406000)</t>
  </si>
  <si>
    <t>433</t>
  </si>
  <si>
    <t>434</t>
  </si>
  <si>
    <t>расчеты по вкладам товарищей по договору простого товарищества (0304T6000)</t>
  </si>
  <si>
    <t>436</t>
  </si>
  <si>
    <t>Кредиторская задолженность по доходам (020500000, 020900000), всего</t>
  </si>
  <si>
    <t>470</t>
  </si>
  <si>
    <t>471</t>
  </si>
  <si>
    <t>Расчеты с учредителем (021006000)</t>
  </si>
  <si>
    <t>480</t>
  </si>
  <si>
    <t>Доходы будущих периодов (040140000)</t>
  </si>
  <si>
    <t>510</t>
  </si>
  <si>
    <t>Резервы предстоящих расходов (040160000)</t>
  </si>
  <si>
    <t>520</t>
  </si>
  <si>
    <t>Итого по разделу III (стр. 400+стр. 410+стр. 420+стр. 430+стр. 470+стр. 480+стр. 510+стр. 520)</t>
  </si>
  <si>
    <t>550</t>
  </si>
  <si>
    <t>IV. Финансовый результат</t>
  </si>
  <si>
    <t>Финансовый результат экономического субъекта</t>
  </si>
  <si>
    <t>570</t>
  </si>
  <si>
    <t>БАЛАНС (стр.550 + стр. 570)</t>
  </si>
  <si>
    <t>700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</si>
  <si>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</si>
  <si>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</si>
  <si>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Руководитель     _______________________________________</t>
  </si>
  <si>
    <t>Главный бухгалтер</t>
  </si>
  <si>
    <t>                                                        (подпись)</t>
  </si>
  <si>
    <t>(расшифровка подписи)</t>
  </si>
  <si>
    <t>(подпись)</t>
  </si>
  <si>
    <t>Централизованная бухгалтерия</t>
  </si>
  <si>
    <t>(наименование ОГРН, ИНН, КПП, местонахождение )</t>
  </si>
  <si>
    <t>                         Руководитель</t>
  </si>
  <si>
    <t>                         (уполномоченное лицо)</t>
  </si>
  <si>
    <t>(должность)</t>
  </si>
  <si>
    <t>Исполнитель</t>
  </si>
  <si>
    <t>                                      </t>
  </si>
  <si>
    <t>(телефон, e- mail)</t>
  </si>
  <si>
    <t>Документ подписан ЭП:</t>
  </si>
  <si>
    <t>           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</si>
  <si>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</si>
  <si>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</si>
  <si>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</si>
  <si>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</si>
  <si>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</si>
  <si>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</si>
  <si>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</si>
  <si>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</si>
  <si>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</si>
  <si>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              </t>
  </si>
</sst>
</file>

<file path=xl/styles.xml><?xml version="1.0" encoding="utf-8"?>
<styleSheet xmlns="http://schemas.openxmlformats.org/spreadsheetml/2006/main">
  <numFmts count="1">
    <numFmt formatCode="#,##0.00;\ \-\ #,##0.00;\ \-" numFmtId="51"/>
  </numFmts>
  <fonts count="9">
    <font>
      <sz val="10.00000000"/>
      <color rgb="FF000000"/>
      <name val="Arial Cyr"/>
    </font>
    <font>
      <b/>
      <sz val="10.00000000"/>
      <color rgb="FF000000"/>
      <name val="Times New Roman"/>
    </font>
    <font>
      <sz val="10.00000000"/>
      <color rgb="FF000000"/>
      <name val="Times New Roman"/>
    </font>
    <font>
      <sz val="8.00000000"/>
      <color rgb="FF000000"/>
      <name val="Times New Roman"/>
    </font>
    <font>
      <b/>
      <sz val="8.00000000"/>
      <color rgb="FF000000"/>
      <name val="Times New Roman"/>
    </font>
    <font>
      <b/>
      <i/>
      <sz val="8.00000000"/>
      <color rgb="FF000000"/>
      <name val="Times New Roman"/>
    </font>
    <font>
      <sz val="9.00000000"/>
      <color rgb="FF000000"/>
      <name val="Times New Roman"/>
    </font>
    <font>
      <i/>
      <sz val="12.00000000"/>
      <color rgb="FF000000"/>
      <name val="Times New Roman"/>
    </font>
    <font>
      <i/>
      <sz val="8.0000000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C0C0C0"/>
      </patternFill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lightGray">
        <bgColor rgb="FFFFFFFF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borderId="0" fillId="0" fontId="0" numFmtId="0"/>
  </cellStyleXfs>
  <cellXfs count="171">
    <xf xfId="0" borderId="0" fillId="0" fontId="0" numFmtId="0"/>
    <xf xfId="0" borderId="0" fillId="0" fontId="1" numFmtId="0" applyFont="1" applyAlignment="1">
      <alignment horizontal="center"/>
    </xf>
    <xf xfId="0" borderId="0" fillId="0" fontId="2" numFmtId="0" applyFont="1" applyAlignment="1">
      <alignment horizontal="center"/>
    </xf>
    <xf xfId="0" borderId="0" fillId="0" fontId="2" numFmtId="49" applyFont="1" applyNumberFormat="1"/>
    <xf xfId="0" borderId="0" fillId="0" fontId="3" numFmtId="49" applyFont="1" applyNumberFormat="1" applyAlignment="1">
      <alignment horizontal="center"/>
    </xf>
    <xf xfId="0" borderId="1" fillId="0" fontId="0" numFmtId="0" applyBorder="1"/>
    <xf xfId="0" borderId="2" fillId="0" fontId="1" numFmtId="0" applyFont="1" applyBorder="1" applyAlignment="1">
      <alignment horizontal="center"/>
    </xf>
    <xf xfId="0" borderId="3" fillId="0" fontId="1" numFmtId="0" applyFont="1" applyBorder="1" applyAlignment="1">
      <alignment horizontal="center"/>
    </xf>
    <xf xfId="0" borderId="4" fillId="0" fontId="3" numFmtId="0" applyFont="1" applyBorder="1" applyAlignment="1">
      <alignment horizontal="center"/>
    </xf>
    <xf xfId="0" borderId="3" fillId="0" fontId="2" numFmtId="49" applyFont="1" applyBorder="1" applyNumberFormat="1"/>
    <xf xfId="0" borderId="0" fillId="0" fontId="1" numFmtId="0" applyFont="1" applyAlignment="1">
      <alignment horizontal="left"/>
    </xf>
    <xf xfId="0" borderId="0" fillId="0" fontId="3" numFmtId="0" applyFont="1" applyAlignment="1">
      <alignment horizontal="right"/>
    </xf>
    <xf xfId="0" borderId="1" fillId="0" fontId="3" numFmtId="0" applyFont="1" applyBorder="1" applyAlignment="1" applyProtection="1">
      <alignment horizontal="center"/>
      <protection locked="0"/>
    </xf>
    <xf xfId="0" borderId="0" fillId="0" fontId="3" numFmtId="0" applyFont="1"/>
    <xf xfId="0" borderId="5" fillId="0" fontId="3" numFmtId="0" applyFont="1" applyBorder="1" applyAlignment="1">
      <alignment horizontal="right"/>
    </xf>
    <xf xfId="0" borderId="6" fillId="0" fontId="3" numFmtId="49" applyFont="1" applyBorder="1" applyNumberFormat="1" applyAlignment="1">
      <alignment horizontal="center"/>
    </xf>
    <xf xfId="0" borderId="7" fillId="0" fontId="2" numFmtId="49" applyFont="1" applyBorder="1" applyNumberFormat="1"/>
    <xf xfId="0" borderId="0" fillId="0" fontId="3" numFmtId="0" applyFont="1" applyAlignment="1">
      <alignment horizontal="centerContinuous"/>
    </xf>
    <xf xfId="0" borderId="8" fillId="0" fontId="3" numFmtId="0" applyFont="1" applyBorder="1"/>
    <xf xfId="0" borderId="9" fillId="0" fontId="3" numFmtId="14" applyFont="1" applyBorder="1" applyNumberFormat="1" applyAlignment="1" applyProtection="1">
      <alignment horizontal="center"/>
      <protection locked="0"/>
    </xf>
    <xf xfId="0" borderId="9" fillId="0" fontId="3" numFmtId="49" applyFont="1" applyBorder="1" applyNumberFormat="1" applyAlignment="1" applyProtection="1">
      <alignment horizontal="center"/>
      <protection locked="0"/>
    </xf>
    <xf xfId="0" borderId="0" fillId="0" fontId="3" numFmtId="0" applyFont="1" applyAlignment="1">
      <alignment horizontal="left"/>
    </xf>
    <xf xfId="0" borderId="0" fillId="0" fontId="3" numFmtId="0" applyFont="1" applyAlignment="1" applyProtection="1">
      <alignment wrapText="1"/>
      <protection locked="0"/>
    </xf>
    <xf xfId="0" borderId="0" fillId="0" fontId="3" numFmtId="0" applyFont="1" applyAlignment="1" applyProtection="1">
      <alignment wrapText="1" horizontal="left"/>
      <protection locked="0"/>
    </xf>
    <xf xfId="0" borderId="1" fillId="0" fontId="3" numFmtId="0" applyFont="1" applyBorder="1" applyAlignment="1" applyProtection="1">
      <alignment wrapText="1" horizontal="left"/>
      <protection locked="0"/>
    </xf>
    <xf xfId="0" borderId="10" fillId="0" fontId="3" numFmtId="0" applyFont="1" applyBorder="1" applyAlignment="1" applyProtection="1">
      <alignment wrapText="1" horizontal="left"/>
      <protection locked="0"/>
    </xf>
    <xf xfId="0" borderId="0" fillId="0" fontId="3" numFmtId="0" applyFont="1" applyAlignment="1">
      <alignment wrapText="1" horizontal="left"/>
    </xf>
    <xf xfId="0" borderId="8" fillId="0" fontId="0" numFmtId="0" applyBorder="1"/>
    <xf xfId="0" borderId="8" fillId="0" fontId="3" numFmtId="0" applyFont="1" applyBorder="1" applyAlignment="1">
      <alignment wrapText="1"/>
    </xf>
    <xf xfId="0" borderId="0" fillId="0" fontId="3" numFmtId="0" applyFont="1" applyAlignment="1">
      <alignment wrapText="1"/>
    </xf>
    <xf xfId="0" borderId="1" fillId="0" fontId="3" numFmtId="0" applyFont="1" applyBorder="1" applyAlignment="1">
      <alignment wrapText="1" horizontal="left"/>
    </xf>
    <xf xfId="0" borderId="8" fillId="0" fontId="3" numFmtId="49" applyFont="1" applyBorder="1" applyNumberFormat="1" applyAlignment="1">
      <alignment horizontal="left"/>
    </xf>
    <xf xfId="0" borderId="9" fillId="0" fontId="3" numFmtId="49" applyFont="1" applyBorder="1" applyNumberFormat="1" applyAlignment="1">
      <alignment horizontal="center"/>
    </xf>
    <xf xfId="0" borderId="7" fillId="2" fontId="2" numFmtId="49" applyFont="1" applyBorder="1" applyFill="1" applyNumberFormat="1"/>
    <xf xfId="0" borderId="0" fillId="0" fontId="3" numFmtId="49" applyFont="1" applyNumberFormat="1" applyAlignment="1">
      <alignment horizontal="left"/>
    </xf>
    <xf xfId="0" borderId="11" fillId="0" fontId="3" numFmtId="49" applyFont="1" applyBorder="1" applyNumberFormat="1" applyAlignment="1">
      <alignment horizontal="center"/>
    </xf>
    <xf xfId="0" borderId="1" fillId="0" fontId="3" numFmtId="0" applyFont="1" applyBorder="1" applyAlignment="1">
      <alignment horizontal="left"/>
    </xf>
    <xf xfId="0" borderId="1" fillId="0" fontId="3" numFmtId="49" applyFont="1" applyBorder="1" applyNumberFormat="1"/>
    <xf xfId="0" borderId="1" fillId="0" fontId="3" numFmtId="0" applyFont="1" applyBorder="1"/>
    <xf xfId="0" borderId="12" fillId="0" fontId="3" numFmtId="49" applyFont="1" applyBorder="1" applyNumberFormat="1"/>
    <xf xfId="0" borderId="0" fillId="2" fontId="2" numFmtId="0" applyFont="1" applyFill="1"/>
    <xf xfId="0" borderId="13" fillId="0" fontId="3" numFmtId="0" applyFont="1" applyBorder="1"/>
    <xf xfId="0" borderId="14" fillId="0" fontId="3" numFmtId="0" applyFont="1" applyBorder="1" applyAlignment="1">
      <alignment horizontal="center"/>
    </xf>
    <xf xfId="0" borderId="15" fillId="0" fontId="3" numFmtId="0" applyFont="1" applyBorder="1" applyAlignment="1">
      <alignment horizontal="center" vertical="center"/>
    </xf>
    <xf xfId="0" borderId="16" fillId="0" fontId="3" numFmtId="0" applyFont="1" applyBorder="1" applyAlignment="1">
      <alignment horizontal="center" vertical="center"/>
    </xf>
    <xf xfId="0" borderId="10" fillId="0" fontId="3" numFmtId="0" applyFont="1" applyBorder="1" applyAlignment="1">
      <alignment horizontal="center" vertical="center"/>
    </xf>
    <xf xfId="0" borderId="17" fillId="0" fontId="3" numFmtId="0" applyFont="1" applyBorder="1" applyAlignment="1">
      <alignment horizontal="center" vertical="center"/>
    </xf>
    <xf xfId="0" borderId="2" fillId="0" fontId="3" numFmtId="0" applyFont="1" applyBorder="1"/>
    <xf xfId="0" borderId="18" fillId="0" fontId="3" numFmtId="0" applyFont="1" applyBorder="1" applyAlignment="1">
      <alignment horizontal="center"/>
    </xf>
    <xf xfId="0" borderId="14" fillId="0" fontId="3" numFmtId="0" applyFont="1" applyBorder="1" applyAlignment="1">
      <alignment wrapText="1" horizontal="center" vertical="center"/>
    </xf>
    <xf xfId="0" borderId="15" fillId="0" fontId="3" numFmtId="0" applyFont="1" applyBorder="1" applyAlignment="1">
      <alignment wrapText="1" horizontal="center" vertical="center"/>
    </xf>
    <xf xfId="0" borderId="16" fillId="0" fontId="3" numFmtId="0" applyFont="1" applyBorder="1" applyAlignment="1">
      <alignment wrapText="1" horizontal="center" vertical="center"/>
    </xf>
    <xf xfId="0" borderId="2" fillId="0" fontId="3" numFmtId="0" applyFont="1" applyBorder="1" applyAlignment="1">
      <alignment horizontal="center"/>
    </xf>
    <xf xfId="0" borderId="18" fillId="0" fontId="3" numFmtId="0" applyFont="1" applyBorder="1" applyAlignment="1">
      <alignment wrapText="1" horizontal="center" vertical="center"/>
    </xf>
    <xf xfId="0" borderId="19" fillId="0" fontId="3" numFmtId="0" applyFont="1" applyBorder="1" applyAlignment="1">
      <alignment wrapText="1" horizontal="center" vertical="center"/>
    </xf>
    <xf xfId="0" borderId="0" fillId="0" fontId="2" numFmtId="0" applyFont="1"/>
    <xf xfId="0" borderId="20" fillId="0" fontId="3" numFmtId="0" applyFont="1" applyBorder="1"/>
    <xf xfId="0" borderId="21" fillId="0" fontId="3" numFmtId="0" applyFont="1" applyBorder="1" applyAlignment="1">
      <alignment horizontal="center"/>
    </xf>
    <xf xfId="0" borderId="21" fillId="0" fontId="3" numFmtId="0" applyFont="1" applyBorder="1" applyAlignment="1">
      <alignment wrapText="1" horizontal="center" vertical="center"/>
    </xf>
    <xf xfId="0" borderId="22" fillId="0" fontId="3" numFmtId="0" applyFont="1" applyBorder="1" applyAlignment="1">
      <alignment wrapText="1" horizontal="center" vertical="center"/>
    </xf>
    <xf xfId="0" borderId="4" fillId="0" fontId="3" numFmtId="49" applyFont="1" applyBorder="1" applyNumberFormat="1" applyAlignment="1">
      <alignment horizontal="center" vertical="center"/>
    </xf>
    <xf xfId="0" borderId="4" fillId="0" fontId="3" numFmtId="0" applyFont="1" applyBorder="1" applyAlignment="1">
      <alignment horizontal="center" vertical="center"/>
    </xf>
    <xf xfId="0" borderId="23" fillId="0" fontId="3" numFmtId="0" applyFont="1" applyBorder="1" applyAlignment="1">
      <alignment horizontal="center" vertical="center"/>
    </xf>
    <xf xfId="0" borderId="24" fillId="3" fontId="4" numFmtId="0" applyFont="1" applyBorder="1" applyFill="1" applyAlignment="1">
      <alignment wrapText="1" horizontal="center"/>
    </xf>
    <xf xfId="0" borderId="25" fillId="3" fontId="3" numFmtId="49" applyFont="1" applyBorder="1" applyFill="1" applyNumberFormat="1" applyAlignment="1">
      <alignment horizontal="center"/>
    </xf>
    <xf xfId="0" borderId="26" fillId="3" fontId="3" numFmtId="51" applyFont="1" applyBorder="1" applyFill="1" applyNumberFormat="1" applyAlignment="1">
      <alignment horizontal="center"/>
    </xf>
    <xf xfId="0" borderId="27" fillId="3" fontId="3" numFmtId="51" applyFont="1" applyBorder="1" applyFill="1" applyNumberFormat="1" applyAlignment="1">
      <alignment horizontal="center" vertical="top"/>
    </xf>
    <xf xfId="0" borderId="7" fillId="0" fontId="3" numFmtId="49" applyFont="1" applyBorder="1" applyNumberFormat="1" applyAlignment="1">
      <alignment horizontal="center"/>
    </xf>
    <xf xfId="0" borderId="28" fillId="3" fontId="3" numFmtId="0" applyFont="1" applyBorder="1" applyFill="1" applyAlignment="1">
      <alignment wrapText="1"/>
    </xf>
    <xf xfId="0" borderId="29" fillId="3" fontId="3" numFmtId="49" applyFont="1" applyBorder="1" applyFill="1" applyNumberFormat="1" applyAlignment="1">
      <alignment horizontal="center"/>
    </xf>
    <xf xfId="0" borderId="21" fillId="3" fontId="3" numFmtId="51" applyFont="1" applyBorder="1" applyFill="1" applyNumberFormat="1" applyAlignment="1">
      <alignment horizontal="right"/>
    </xf>
    <xf xfId="0" borderId="21" fillId="0" fontId="3" numFmtId="51" applyFont="1" applyBorder="1" applyNumberFormat="1" applyAlignment="1" applyProtection="1">
      <alignment horizontal="right"/>
      <protection locked="0"/>
    </xf>
    <xf xfId="0" borderId="21" fillId="4" fontId="3" numFmtId="51" applyFont="1" applyBorder="1" applyFill="1" applyNumberFormat="1" applyAlignment="1">
      <alignment horizontal="right"/>
    </xf>
    <xf xfId="0" borderId="30" fillId="4" fontId="3" numFmtId="51" applyFont="1" applyBorder="1" applyFill="1" applyNumberFormat="1" applyAlignment="1">
      <alignment horizontal="right"/>
    </xf>
    <xf xfId="0" borderId="31" fillId="3" fontId="3" numFmtId="0" applyFont="1" applyBorder="1" applyFill="1" applyAlignment="1">
      <alignment wrapText="1" horizontal="left"/>
    </xf>
    <xf xfId="0" borderId="32" fillId="3" fontId="3" numFmtId="49" applyFont="1" applyBorder="1" applyFill="1" applyNumberFormat="1" applyAlignment="1">
      <alignment horizontal="center"/>
    </xf>
    <xf xfId="0" borderId="15" fillId="0" fontId="3" numFmtId="51" applyFont="1" applyBorder="1" applyNumberFormat="1" applyAlignment="1" applyProtection="1">
      <alignment horizontal="right"/>
      <protection locked="0"/>
    </xf>
    <xf xfId="0" borderId="15" fillId="4" fontId="3" numFmtId="51" applyFont="1" applyBorder="1" applyFill="1" applyNumberFormat="1" applyAlignment="1">
      <alignment horizontal="right"/>
    </xf>
    <xf xfId="0" borderId="33" fillId="4" fontId="3" numFmtId="51" applyFont="1" applyBorder="1" applyFill="1" applyNumberFormat="1" applyAlignment="1">
      <alignment horizontal="right"/>
    </xf>
    <xf xfId="0" borderId="24" fillId="3" fontId="3" numFmtId="0" applyFont="1" applyBorder="1" applyFill="1" applyAlignment="1">
      <alignment wrapText="1" indent="1" horizontal="left"/>
    </xf>
    <xf xfId="0" borderId="28" fillId="3" fontId="3" numFmtId="0" applyFont="1" applyBorder="1" applyFill="1" applyAlignment="1">
      <alignment wrapText="1" indent="1" horizontal="left"/>
    </xf>
    <xf xfId="0" borderId="31" fillId="3" fontId="3" numFmtId="0" applyFont="1" applyBorder="1" applyFill="1" applyAlignment="1">
      <alignment wrapText="1"/>
    </xf>
    <xf xfId="0" borderId="15" fillId="5" fontId="3" numFmtId="51" applyFont="1" applyBorder="1" applyFill="1" applyNumberFormat="1" applyAlignment="1">
      <alignment horizontal="right"/>
    </xf>
    <xf xfId="0" borderId="33" fillId="5" fontId="3" numFmtId="51" applyFont="1" applyBorder="1" applyFill="1" applyNumberFormat="1" applyAlignment="1">
      <alignment horizontal="right"/>
    </xf>
    <xf xfId="0" borderId="15" fillId="3" fontId="3" numFmtId="51" applyFont="1" applyBorder="1" applyFill="1" applyNumberFormat="1" applyAlignment="1">
      <alignment horizontal="right"/>
    </xf>
    <xf xfId="0" borderId="34" fillId="3" fontId="3" numFmtId="49" applyFont="1" applyBorder="1" applyFill="1" applyNumberFormat="1" applyAlignment="1">
      <alignment horizontal="center"/>
    </xf>
    <xf xfId="0" borderId="4" fillId="0" fontId="3" numFmtId="51" applyFont="1" applyBorder="1" applyNumberFormat="1" applyAlignment="1" applyProtection="1">
      <alignment horizontal="right"/>
      <protection locked="0"/>
    </xf>
    <xf xfId="0" borderId="4" fillId="4" fontId="3" numFmtId="51" applyFont="1" applyBorder="1" applyFill="1" applyNumberFormat="1" applyAlignment="1">
      <alignment horizontal="right"/>
    </xf>
    <xf xfId="0" borderId="35" fillId="4" fontId="3" numFmtId="51" applyFont="1" applyBorder="1" applyFill="1" applyNumberFormat="1" applyAlignment="1">
      <alignment horizontal="right"/>
    </xf>
    <xf xfId="0" borderId="36" fillId="3" fontId="3" numFmtId="49" applyFont="1" applyBorder="1" applyFill="1" applyNumberFormat="1" applyAlignment="1">
      <alignment horizontal="center"/>
    </xf>
    <xf xfId="0" borderId="37" fillId="0" fontId="3" numFmtId="51" applyFont="1" applyBorder="1" applyNumberFormat="1" applyAlignment="1" applyProtection="1">
      <alignment horizontal="right"/>
      <protection locked="0"/>
    </xf>
    <xf xfId="0" borderId="37" fillId="4" fontId="3" numFmtId="51" applyFont="1" applyBorder="1" applyFill="1" applyNumberFormat="1" applyAlignment="1">
      <alignment horizontal="right"/>
    </xf>
    <xf xfId="0" borderId="38" fillId="4" fontId="3" numFmtId="51" applyFont="1" applyBorder="1" applyFill="1" applyNumberFormat="1" applyAlignment="1">
      <alignment horizontal="right"/>
    </xf>
    <xf xfId="0" borderId="10" fillId="0" fontId="3" numFmtId="0" applyFont="1" applyBorder="1" applyAlignment="1">
      <alignment wrapText="1" indent="4" horizontal="left"/>
    </xf>
    <xf xfId="0" borderId="12" fillId="0" fontId="3" numFmtId="49" applyFont="1" applyBorder="1" applyNumberFormat="1" applyAlignment="1">
      <alignment horizontal="center"/>
    </xf>
    <xf xfId="0" borderId="12" fillId="0" fontId="3" numFmtId="0" applyFont="1" applyBorder="1" applyAlignment="1">
      <alignment horizontal="center"/>
    </xf>
    <xf xfId="0" borderId="12" fillId="0" fontId="0" numFmtId="0" applyBorder="1"/>
    <xf xfId="0" borderId="12" fillId="0" fontId="3" numFmtId="0" applyFont="1" applyBorder="1" applyAlignment="1">
      <alignment horizontal="right"/>
    </xf>
    <xf xfId="0" borderId="39" fillId="3" fontId="3" numFmtId="49" applyFont="1" applyBorder="1" applyFill="1" applyNumberFormat="1" applyAlignment="1">
      <alignment horizontal="center"/>
    </xf>
    <xf xfId="0" borderId="40" fillId="0" fontId="3" numFmtId="51" applyFont="1" applyBorder="1" applyNumberFormat="1" applyAlignment="1" applyProtection="1">
      <alignment horizontal="right"/>
      <protection locked="0"/>
    </xf>
    <xf xfId="0" borderId="40" fillId="4" fontId="3" numFmtId="51" applyFont="1" applyBorder="1" applyFill="1" applyNumberFormat="1" applyAlignment="1">
      <alignment horizontal="right"/>
    </xf>
    <xf xfId="0" borderId="41" fillId="4" fontId="3" numFmtId="51" applyFont="1" applyBorder="1" applyFill="1" applyNumberFormat="1" applyAlignment="1">
      <alignment horizontal="right"/>
    </xf>
    <xf xfId="0" borderId="42" fillId="3" fontId="4" numFmtId="0" applyFont="1" applyBorder="1" applyFill="1" applyAlignment="1">
      <alignment wrapText="1" horizontal="left"/>
    </xf>
    <xf xfId="0" borderId="37" fillId="6" fontId="3" numFmtId="51" applyFont="1" applyBorder="1" applyFill="1" applyNumberFormat="1" applyAlignment="1">
      <alignment horizontal="right"/>
    </xf>
    <xf xfId="0" borderId="38" fillId="6" fontId="3" numFmtId="51" applyFont="1" applyBorder="1" applyFill="1" applyNumberFormat="1" applyAlignment="1">
      <alignment horizontal="right"/>
    </xf>
    <xf xfId="0" borderId="43" fillId="3" fontId="4" numFmtId="0" applyFont="1" applyBorder="1" applyFill="1" applyAlignment="1">
      <alignment wrapText="1" horizontal="center"/>
    </xf>
    <xf xfId="0" borderId="26" fillId="3" fontId="3" numFmtId="51" applyFont="1" applyBorder="1" applyFill="1" applyNumberFormat="1" applyAlignment="1">
      <alignment horizontal="right"/>
    </xf>
    <xf xfId="0" borderId="27" fillId="3" fontId="3" numFmtId="51" applyFont="1" applyBorder="1" applyFill="1" applyNumberFormat="1" applyAlignment="1">
      <alignment horizontal="right"/>
    </xf>
    <xf xfId="0" borderId="28" fillId="3" fontId="3" numFmtId="0" applyFont="1" applyBorder="1" applyFill="1" applyAlignment="1">
      <alignment wrapText="1" horizontal="left"/>
    </xf>
    <xf xfId="0" borderId="21" fillId="5" fontId="3" numFmtId="51" applyFont="1" applyBorder="1" applyFill="1" applyNumberFormat="1" applyAlignment="1">
      <alignment horizontal="right"/>
    </xf>
    <xf xfId="0" borderId="30" fillId="5" fontId="3" numFmtId="51" applyFont="1" applyBorder="1" applyFill="1" applyNumberFormat="1" applyAlignment="1">
      <alignment horizontal="right"/>
    </xf>
    <xf xfId="0" borderId="31" fillId="3" fontId="3" numFmtId="0" applyFont="1" applyBorder="1" applyFill="1" applyAlignment="1">
      <alignment wrapText="1" indent="1" horizontal="left"/>
    </xf>
    <xf xfId="0" borderId="24" fillId="3" fontId="3" numFmtId="0" applyFont="1" applyBorder="1" applyFill="1" applyAlignment="1">
      <alignment wrapText="1" indent="2" horizontal="left"/>
    </xf>
    <xf xfId="0" borderId="28" fillId="3" fontId="3" numFmtId="0" applyFont="1" applyBorder="1" applyFill="1" applyAlignment="1">
      <alignment wrapText="1" indent="2" horizontal="left"/>
    </xf>
    <xf xfId="0" borderId="24" fillId="3" fontId="3" numFmtId="0" applyFont="1" applyBorder="1" applyFill="1" applyAlignment="1">
      <alignment wrapText="1" indent="3" horizontal="left"/>
    </xf>
    <xf xfId="0" borderId="28" fillId="3" fontId="3" numFmtId="0" applyFont="1" applyBorder="1" applyFill="1" applyAlignment="1">
      <alignment wrapText="1" indent="3" horizontal="left"/>
    </xf>
    <xf xfId="0" borderId="31" fillId="3" fontId="3" numFmtId="0" applyFont="1" applyBorder="1" applyFill="1" applyAlignment="1">
      <alignment wrapText="1" indent="2" horizontal="left"/>
    </xf>
    <xf xfId="0" borderId="44" fillId="4" fontId="3" numFmtId="51" applyFont="1" applyBorder="1" applyFill="1" applyNumberFormat="1" applyAlignment="1">
      <alignment horizontal="right"/>
    </xf>
    <xf xfId="0" borderId="4" fillId="6" fontId="3" numFmtId="51" applyFont="1" applyBorder="1" applyFill="1" applyNumberFormat="1" applyAlignment="1">
      <alignment horizontal="right"/>
    </xf>
    <xf xfId="0" borderId="45" fillId="6" fontId="3" numFmtId="51" applyFont="1" applyBorder="1" applyFill="1" applyNumberFormat="1" applyAlignment="1">
      <alignment horizontal="right"/>
    </xf>
    <xf xfId="0" borderId="46" fillId="3" fontId="4" numFmtId="0" applyFont="1" applyBorder="1" applyFill="1" applyAlignment="1">
      <alignment wrapText="1" horizontal="left"/>
    </xf>
    <xf xfId="0" borderId="37" fillId="7" fontId="3" numFmtId="51" applyFont="1" applyBorder="1" applyFill="1" applyNumberFormat="1" applyAlignment="1">
      <alignment horizontal="right"/>
    </xf>
    <xf xfId="0" borderId="38" fillId="7" fontId="3" numFmtId="51" applyFont="1" applyBorder="1" applyFill="1" applyNumberFormat="1" applyAlignment="1">
      <alignment horizontal="right"/>
    </xf>
    <xf xfId="0" borderId="12" fillId="0" fontId="3" numFmtId="0" applyFont="1" applyBorder="1" applyAlignment="1">
      <alignment wrapText="1" horizontal="left"/>
    </xf>
    <xf xfId="0" borderId="15" fillId="3" fontId="3" numFmtId="51" applyFont="1" applyBorder="1" applyFill="1" applyNumberFormat="1" applyAlignment="1">
      <alignment horizontal="center"/>
    </xf>
    <xf xfId="0" borderId="47" fillId="3" fontId="3" numFmtId="0" applyFont="1" applyBorder="1" applyFill="1" applyAlignment="1">
      <alignment wrapText="1" horizontal="left"/>
    </xf>
    <xf xfId="0" borderId="48" fillId="3" fontId="4" numFmtId="0" applyFont="1" applyBorder="1" applyFill="1" applyAlignment="1">
      <alignment wrapText="1" horizontal="left"/>
    </xf>
    <xf xfId="0" borderId="4" fillId="8" fontId="3" numFmtId="51" applyFont="1" applyBorder="1" applyFill="1" applyNumberFormat="1" applyAlignment="1">
      <alignment horizontal="right"/>
    </xf>
    <xf xfId="0" borderId="35" fillId="8" fontId="3" numFmtId="51" applyFont="1" applyBorder="1" applyFill="1" applyNumberFormat="1" applyAlignment="1">
      <alignment horizontal="right"/>
    </xf>
    <xf xfId="0" borderId="49" fillId="3" fontId="3" numFmtId="0" applyFont="1" applyBorder="1" applyFill="1" applyAlignment="1">
      <alignment wrapText="1" horizontal="left"/>
    </xf>
    <xf xfId="0" borderId="50" fillId="3" fontId="3" numFmtId="49" applyFont="1" applyBorder="1" applyFill="1" applyNumberFormat="1" applyAlignment="1">
      <alignment horizontal="center"/>
    </xf>
    <xf xfId="0" borderId="51" fillId="0" fontId="3" numFmtId="51" applyFont="1" applyBorder="1" applyNumberFormat="1" applyAlignment="1" applyProtection="1">
      <alignment horizontal="right"/>
      <protection locked="0"/>
    </xf>
    <xf xfId="0" borderId="51" fillId="4" fontId="3" numFmtId="51" applyFont="1" applyBorder="1" applyFill="1" applyNumberFormat="1" applyAlignment="1">
      <alignment horizontal="right"/>
    </xf>
    <xf xfId="0" borderId="45" fillId="4" fontId="3" numFmtId="51" applyFont="1" applyBorder="1" applyFill="1" applyNumberFormat="1" applyAlignment="1">
      <alignment horizontal="right"/>
    </xf>
    <xf xfId="0" borderId="52" fillId="0" fontId="3" numFmtId="0" applyFont="1" applyBorder="1" applyAlignment="1">
      <alignment horizontal="left"/>
    </xf>
    <xf xfId="0" borderId="52" fillId="0" fontId="3" numFmtId="0" applyFont="1" applyBorder="1"/>
    <xf xfId="0" borderId="0" fillId="0" fontId="3" numFmtId="49" applyFont="1" applyNumberFormat="1"/>
    <xf xfId="0" borderId="1" fillId="0" fontId="3" numFmtId="49" applyFont="1" applyBorder="1" applyNumberFormat="1" applyAlignment="1" applyProtection="1">
      <alignment horizontal="center"/>
      <protection locked="0"/>
    </xf>
    <xf xfId="0" borderId="1" fillId="0" fontId="3" numFmtId="0" applyFont="1" applyBorder="1" applyAlignment="1">
      <alignment horizontal="center"/>
    </xf>
    <xf xfId="0" borderId="8" fillId="0" fontId="3" numFmtId="49" applyFont="1" applyBorder="1" applyNumberFormat="1" applyAlignment="1">
      <alignment horizontal="center"/>
    </xf>
    <xf xfId="0" borderId="8" fillId="0" fontId="3" numFmtId="0" applyFont="1" applyBorder="1" applyAlignment="1">
      <alignment horizontal="center"/>
    </xf>
    <xf xfId="0" borderId="0" fillId="0" fontId="5" numFmtId="0" applyFont="1"/>
    <xf xfId="0" borderId="0" fillId="0" fontId="5" numFmtId="0" applyFont="1" applyAlignment="1">
      <alignment horizontal="right"/>
    </xf>
    <xf xfId="0" borderId="1" fillId="0" fontId="3" numFmtId="0" applyFont="1" applyBorder="1" applyAlignment="1" applyProtection="1">
      <alignment horizontal="left"/>
      <protection locked="0"/>
    </xf>
    <xf xfId="0" borderId="0" fillId="0" fontId="6" numFmtId="0" applyFont="1" applyAlignment="1">
      <alignment horizontal="left"/>
    </xf>
    <xf xfId="0" borderId="0" fillId="0" fontId="3" numFmtId="0" applyFont="1" applyAlignment="1">
      <alignment horizontal="center"/>
    </xf>
    <xf xfId="0" borderId="0" fillId="0" fontId="6" numFmtId="0" applyFont="1"/>
    <xf xfId="0" borderId="53" fillId="0" fontId="0" numFmtId="0" applyBorder="1"/>
    <xf xfId="0" borderId="54" fillId="0" fontId="0" numFmtId="0" applyBorder="1"/>
    <xf xfId="0" borderId="55" fillId="0" fontId="2" numFmtId="49" applyFont="1" applyBorder="1" applyNumberFormat="1" applyAlignment="1">
      <alignment horizontal="center"/>
    </xf>
    <xf xfId="0" borderId="56" fillId="0" fontId="2" numFmtId="49" applyFont="1" applyBorder="1" applyNumberFormat="1" applyAlignment="1">
      <alignment horizontal="center"/>
    </xf>
    <xf xfId="0" borderId="57" fillId="0" fontId="7" numFmtId="49" applyFont="1" applyBorder="1" applyNumberFormat="1" applyAlignment="1">
      <alignment indent="2" horizontal="left" vertical="center"/>
    </xf>
    <xf xfId="0" borderId="55" fillId="0" fontId="7" numFmtId="49" applyFont="1" applyBorder="1" applyNumberFormat="1" applyAlignment="1">
      <alignment indent="2" horizontal="left" vertical="center"/>
    </xf>
    <xf xfId="0" borderId="58" fillId="0" fontId="0" numFmtId="0" applyBorder="1"/>
    <xf xfId="0" borderId="0" fillId="0" fontId="2" numFmtId="0" applyFont="1" applyAlignment="1">
      <alignment horizontal="left"/>
    </xf>
    <xf xfId="0" borderId="56" fillId="0" fontId="2" numFmtId="0" applyFont="1" applyBorder="1" applyAlignment="1">
      <alignment horizontal="center"/>
    </xf>
    <xf xfId="0" borderId="59" fillId="9" fontId="8" numFmtId="49" applyFont="1" applyBorder="1" applyFill="1" applyNumberFormat="1" applyAlignment="1">
      <alignment indent="1" horizontal="right"/>
    </xf>
    <xf xfId="0" borderId="60" fillId="9" fontId="8" numFmtId="49" applyFont="1" applyBorder="1" applyFill="1" applyNumberFormat="1" applyAlignment="1">
      <alignment indent="1" horizontal="right"/>
    </xf>
    <xf xfId="0" borderId="61" fillId="9" fontId="5" numFmtId="49" applyFont="1" applyBorder="1" applyFill="1" applyNumberFormat="1" applyAlignment="1">
      <alignment indent="1" horizontal="left"/>
    </xf>
    <xf xfId="0" borderId="59" fillId="9" fontId="5" numFmtId="49" applyFont="1" applyBorder="1" applyFill="1" applyNumberFormat="1" applyAlignment="1">
      <alignment indent="1" horizontal="left"/>
    </xf>
    <xf xfId="0" borderId="58" fillId="9" fontId="8" numFmtId="49" applyFont="1" applyBorder="1" applyFill="1" applyNumberFormat="1" applyAlignment="1">
      <alignment indent="1" horizontal="right"/>
    </xf>
    <xf xfId="0" borderId="0" fillId="9" fontId="8" numFmtId="49" applyFont="1" applyFill="1" applyNumberFormat="1" applyAlignment="1">
      <alignment indent="1" horizontal="right"/>
    </xf>
    <xf xfId="0" borderId="54" fillId="9" fontId="5" numFmtId="14" applyFont="1" applyBorder="1" applyFill="1" applyNumberFormat="1" applyAlignment="1">
      <alignment indent="1" horizontal="left"/>
    </xf>
    <xf xfId="0" borderId="58" fillId="9" fontId="5" numFmtId="14" applyFont="1" applyBorder="1" applyFill="1" applyNumberFormat="1" applyAlignment="1">
      <alignment indent="1" horizontal="left"/>
    </xf>
    <xf xfId="0" borderId="54" fillId="9" fontId="5" numFmtId="49" applyFont="1" applyBorder="1" applyFill="1" applyNumberFormat="1" applyAlignment="1">
      <alignment indent="1" horizontal="left"/>
    </xf>
    <xf xfId="0" borderId="58" fillId="9" fontId="5" numFmtId="49" applyFont="1" applyBorder="1" applyFill="1" applyNumberFormat="1" applyAlignment="1">
      <alignment indent="1" horizontal="left"/>
    </xf>
    <xf xfId="0" borderId="62" fillId="9" fontId="8" numFmtId="49" applyFont="1" applyBorder="1" applyFill="1" applyNumberFormat="1" applyAlignment="1">
      <alignment indent="1" horizontal="right"/>
    </xf>
    <xf xfId="0" borderId="53" fillId="9" fontId="8" numFmtId="49" applyFont="1" applyBorder="1" applyFill="1" applyNumberFormat="1" applyAlignment="1">
      <alignment indent="1" horizontal="right"/>
    </xf>
    <xf xfId="0" borderId="63" fillId="9" fontId="5" numFmtId="49" applyFont="1" applyBorder="1" applyFill="1" applyNumberFormat="1" applyAlignment="1">
      <alignment wrapText="1" indent="1" horizontal="left"/>
    </xf>
    <xf xfId="0" borderId="62" fillId="9" fontId="5" numFmtId="49" applyFont="1" applyBorder="1" applyFill="1" applyNumberFormat="1" applyAlignment="1">
      <alignment wrapText="1" indent="1" horizontal="left"/>
    </xf>
    <xf xfId="0" borderId="60" fillId="9" fontId="2" numFmtId="0" applyFont="1" applyBorder="1" applyFill="1" applyAlignment="1">
      <alignment horizontal="center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drawings/_rels/drawing1.xml.rels><Relationships xmlns="http://schemas.openxmlformats.org/package/2006/relationships"><Relationship Id="rId1" Target="../media/image1.png" Type="http://schemas.openxmlformats.org/officeDocument/2006/relationships/image"/>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6</xdr:col>
      <xdr:colOff>342900</xdr:colOff>
      <xdr:row>136</xdr:row>
      <xdr:rowOff>38100</xdr:rowOff>
    </xdr:from>
    <xdr:to>
      <xdr:col>6</xdr:col>
      <xdr:colOff>866775</xdr:colOff>
      <xdr:row>137</xdr:row>
      <xdr:rowOff>10604</xdr:rowOff>
    </xdr:to>
    <xdr:pic>
      <xdr:nvPicPr>
        <xdr:cNvPr id="1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worksheets/_rels/sheet1.xml.rels><Relationships xmlns="http://schemas.openxmlformats.org/package/2006/relationships"><Relationship Id="rId1" Target="../drawings/drawing1.xml" Type="http://schemas.openxmlformats.org/officeDocument/2006/relationships/drawing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M148"/>
  <sheetViews>
    <sheetView workbookViewId="0" tabSelected="1"/>
  </sheetViews>
  <cols>
    <col width="0.85546875" customWidth="1" min="1" max="1"/>
    <col width="48.85546875" customWidth="1" min="2" max="2"/>
    <col width="4.28515625" customWidth="1" min="3" max="3"/>
    <col width="14.71093750" customWidth="1" min="4" max="4"/>
    <col width="16.71093750" customWidth="1" min="5" max="5"/>
    <col width="14.71093750" customWidth="1" min="6" max="6"/>
    <col width="16.71093750" customWidth="1" min="7" max="7"/>
    <col width="14.71093750" customWidth="1" min="8" max="8"/>
    <col width="16.71093750" customWidth="1" min="9" max="9"/>
    <col width="14.71093750" customWidth="1" min="10" max="10"/>
    <col width="16.71093750" customWidth="1" min="11" max="11"/>
    <col hidden="1" width="9.14062500" customWidth="1" min="12" max="12"/>
    <col hidden="1" width="9.14062500" customWidth="1" min="13" max="13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0" r="K1"/>
      <c s="0" r="L1"/>
      <c s="0" r="M1"/>
    </row>
    <row r="2" ht="11.25000000" customHeight="1">
      <c s="0" r="A2"/>
      <c s="1" r="B2" t="s">
        <v>0</v>
      </c>
      <c s="2" r="C2"/>
      <c s="2" r="D2"/>
      <c s="2" r="E2"/>
      <c s="2" r="F2"/>
      <c s="2" r="G2"/>
      <c s="2" r="H2"/>
      <c s="2" r="I2"/>
      <c s="2" r="J2"/>
      <c s="0" r="K2"/>
      <c s="3" r="L2" t="s">
        <v>1</v>
      </c>
      <c s="4" r="M2" t="s">
        <v>2</v>
      </c>
    </row>
    <row r="3" ht="11.25000000" customHeight="1">
      <c s="0" r="A3"/>
      <c s="1" r="B3" t="s">
        <v>3</v>
      </c>
      <c s="2" r="C3"/>
      <c s="2" r="D3"/>
      <c s="2" r="E3"/>
      <c s="2" r="F3"/>
      <c s="2" r="G3"/>
      <c s="2" r="H3"/>
      <c s="2" r="I3"/>
      <c s="2" r="J3"/>
      <c s="5" r="K3"/>
      <c s="3" r="L3" t="s">
        <v>4</v>
      </c>
      <c s="4" r="M3" t="s">
        <v>5</v>
      </c>
    </row>
    <row r="4" ht="10.50000000" customHeight="1">
      <c s="0" r="A4"/>
      <c s="6" r="B4"/>
      <c s="7" r="C4"/>
      <c s="1" r="D4"/>
      <c s="1" r="E4"/>
      <c s="1" r="F4"/>
      <c s="1" r="G4"/>
      <c s="1" r="H4"/>
      <c s="1" r="I4"/>
      <c s="6" r="J4"/>
      <c s="8" r="K4" t="s">
        <v>6</v>
      </c>
      <c s="9" r="L4" t="s">
        <v>7</v>
      </c>
      <c s="4" r="M4" t="s">
        <v>8</v>
      </c>
    </row>
    <row r="5" ht="12.75000000" customHeight="1">
      <c s="0" r="A5"/>
      <c s="10" r="B5"/>
      <c s="0" r="C5"/>
      <c s="11" r="D5" t="s">
        <v>9</v>
      </c>
      <c s="12" r="E5" t="s">
        <v>10</v>
      </c>
      <c s="12" r="F5"/>
      <c s="13" r="G5"/>
      <c s="13" r="H5"/>
      <c s="13" r="I5"/>
      <c s="14" r="J5" t="s">
        <v>11</v>
      </c>
      <c s="15" r="K5" t="s">
        <v>12</v>
      </c>
      <c s="16" r="L5" t="s">
        <v>13</v>
      </c>
      <c s="4" r="M5" t="s">
        <v>14</v>
      </c>
    </row>
    <row r="6" ht="12.75000000" customHeight="1">
      <c s="0" r="A6"/>
      <c s="10" r="B6"/>
      <c s="17" r="C6"/>
      <c s="11" r="D6"/>
      <c s="18" r="E6"/>
      <c s="18" r="F6"/>
      <c s="13" r="G6"/>
      <c s="13" r="H6"/>
      <c s="13" r="I6"/>
      <c s="14" r="J6" t="s">
        <v>15</v>
      </c>
      <c s="19" r="K6">
        <v>45658.00000000</v>
      </c>
      <c s="16" r="L6"/>
      <c s="4" r="M6" t="s">
        <v>16</v>
      </c>
    </row>
    <row r="7" ht="12.75000000" customHeight="1">
      <c s="0" r="A7"/>
      <c s="10" r="B7"/>
      <c s="17" r="C7"/>
      <c s="11" r="D7"/>
      <c s="13" r="E7"/>
      <c s="13" r="F7"/>
      <c s="13" r="G7"/>
      <c s="13" r="H7"/>
      <c s="13" r="I7"/>
      <c s="14" r="J7" t="s">
        <v>17</v>
      </c>
      <c s="20" r="K7"/>
      <c s="16" r="L7"/>
      <c s="0" r="M7"/>
    </row>
    <row r="8" ht="15.00000000" customHeight="1">
      <c s="0" r="A8"/>
      <c s="21" r="B8" t="s">
        <v>18</v>
      </c>
      <c s="0" r="C8"/>
      <c s="22" r="D8"/>
      <c s="22" r="E8"/>
      <c s="22" r="F8"/>
      <c s="22" r="G8"/>
      <c s="22" r="H8"/>
      <c s="22" r="I8"/>
      <c s="14" r="J8" t="s">
        <v>19</v>
      </c>
      <c s="20" r="K8" t="s">
        <v>20</v>
      </c>
      <c s="16" r="L8" t="s">
        <v>21</v>
      </c>
      <c s="4" r="M8" t="s">
        <v>22</v>
      </c>
    </row>
    <row r="9" ht="15.00000000" customHeight="1">
      <c s="0" r="A9"/>
      <c s="21" r="B9"/>
      <c s="23" r="C9" t="s">
        <v>23</v>
      </c>
      <c s="23" r="D9"/>
      <c s="23" r="E9"/>
      <c s="23" r="F9"/>
      <c s="23" r="G9"/>
      <c s="23" r="H9"/>
      <c s="23" r="I9"/>
      <c s="14" r="J9" t="s">
        <v>24</v>
      </c>
      <c s="20" r="K9" t="s">
        <v>25</v>
      </c>
      <c s="16" r="L9"/>
      <c s="0" r="M9"/>
    </row>
    <row r="10" ht="15.00000000" customHeight="1">
      <c s="0" r="A10"/>
      <c s="21" r="B10" t="s">
        <v>26</v>
      </c>
      <c s="24" r="C10"/>
      <c s="24" r="D10"/>
      <c s="24" r="E10"/>
      <c s="24" r="F10"/>
      <c s="24" r="G10"/>
      <c s="24" r="H10"/>
      <c s="24" r="I10"/>
      <c s="14" r="J10"/>
      <c s="20" r="K10"/>
      <c s="16" r="L10"/>
      <c s="4" r="M10" t="s">
        <v>27</v>
      </c>
    </row>
    <row r="11" ht="15.00000000" customHeight="1">
      <c s="0" r="A11"/>
      <c s="21" r="B11" t="s">
        <v>28</v>
      </c>
      <c s="25" r="C11"/>
      <c s="25" r="D11"/>
      <c s="25" r="E11"/>
      <c s="25" r="F11"/>
      <c s="25" r="G11"/>
      <c s="25" r="H11"/>
      <c s="25" r="I11"/>
      <c s="14" r="J11" t="s">
        <v>29</v>
      </c>
      <c s="20" r="K11"/>
      <c s="16" r="L11"/>
      <c s="4" r="M11" t="s">
        <v>30</v>
      </c>
    </row>
    <row r="12" ht="12.75000000" customHeight="1">
      <c s="0" r="A12"/>
      <c s="26" r="B12" t="s">
        <v>31</v>
      </c>
      <c s="27" r="C12"/>
      <c s="28" r="D12"/>
      <c s="28" r="E12"/>
      <c s="28" r="F12"/>
      <c s="28" r="G12"/>
      <c s="28" r="H12"/>
      <c s="28" r="I12"/>
      <c s="14" r="J12" t="s">
        <v>19</v>
      </c>
      <c s="20" r="K12"/>
      <c s="16" r="L12" t="s">
        <v>32</v>
      </c>
      <c s="4" r="M12" t="s">
        <v>33</v>
      </c>
    </row>
    <row r="13" ht="15.00000000" customHeight="1">
      <c s="0" r="A13"/>
      <c s="26" r="B13"/>
      <c s="29" r="C13"/>
      <c s="29" r="D13"/>
      <c s="29" r="E13"/>
      <c s="29" r="F13"/>
      <c s="29" r="G13"/>
      <c s="29" r="H13"/>
      <c s="29" r="I13"/>
      <c s="14" r="J13" t="s">
        <v>24</v>
      </c>
      <c s="20" r="K13"/>
      <c s="16" r="L13"/>
      <c s="4" r="M13" t="s">
        <v>34</v>
      </c>
    </row>
    <row r="14" ht="15.00000000" customHeight="1">
      <c s="0" r="A14"/>
      <c s="26" r="B14" t="s">
        <v>35</v>
      </c>
      <c s="30" r="C14"/>
      <c s="30" r="D14"/>
      <c s="30" r="E14"/>
      <c s="30" r="F14"/>
      <c s="30" r="G14"/>
      <c s="30" r="H14"/>
      <c s="30" r="I14"/>
      <c s="14" r="J14" t="s">
        <v>36</v>
      </c>
      <c s="20" r="K14"/>
      <c s="16" r="L14"/>
      <c s="0" r="M14"/>
    </row>
    <row r="15" ht="15.00000000" customHeight="1">
      <c s="0" r="A15"/>
      <c s="13" r="B15" t="s">
        <v>37</v>
      </c>
      <c s="31" r="C15"/>
      <c s="31" r="D15"/>
      <c s="31" r="E15"/>
      <c s="31" r="F15"/>
      <c s="31" r="G15"/>
      <c s="31" r="H15"/>
      <c s="31" r="I15"/>
      <c s="14" r="J15"/>
      <c s="32" r="K15"/>
      <c s="33" r="L15"/>
      <c s="4" r="M15" t="s">
        <v>38</v>
      </c>
    </row>
    <row r="16" ht="12.75000000" customHeight="1">
      <c s="0" r="A16"/>
      <c s="21" r="B16" t="s">
        <v>39</v>
      </c>
      <c s="34" r="C16"/>
      <c s="34" r="D16"/>
      <c s="34" r="E16"/>
      <c s="34" r="F16"/>
      <c s="34" r="G16"/>
      <c s="34" r="H16"/>
      <c s="34" r="I16"/>
      <c s="14" r="J16" t="s">
        <v>40</v>
      </c>
      <c s="35" r="K16" t="s">
        <v>41</v>
      </c>
      <c s="33" r="L16"/>
      <c s="4" r="M16" t="s">
        <v>42</v>
      </c>
    </row>
    <row r="17" ht="12.75000000" customHeight="1">
      <c s="0" r="A17"/>
      <c s="36" r="B17"/>
      <c s="37" r="C17"/>
      <c s="38" r="D17"/>
      <c s="38" r="E17"/>
      <c s="38" r="F17"/>
      <c s="38" r="G17"/>
      <c s="38" r="H17"/>
      <c s="38" r="I17"/>
      <c s="38" r="J17"/>
      <c s="39" r="K17"/>
      <c s="40" r="L17"/>
      <c s="4" r="M17" t="s">
        <v>43</v>
      </c>
    </row>
    <row r="18" ht="13.50000000" customHeight="1">
      <c s="0" r="A18"/>
      <c s="41" r="B18"/>
      <c s="42" r="C18" t="s">
        <v>44</v>
      </c>
      <c s="43" r="D18" t="s">
        <v>45</v>
      </c>
      <c s="44" r="E18"/>
      <c s="45" r="F18"/>
      <c s="46" r="G18"/>
      <c s="44" r="H18" t="s">
        <v>46</v>
      </c>
      <c s="45" r="I18"/>
      <c s="45" r="J18"/>
      <c s="45" r="K18"/>
      <c s="40" r="L18"/>
      <c s="4" r="M18" t="s">
        <v>47</v>
      </c>
    </row>
    <row r="19" ht="12.00000000" customHeight="1">
      <c s="0" r="A19"/>
      <c s="47" r="B19"/>
      <c s="48" r="C19" t="s">
        <v>48</v>
      </c>
      <c s="49" r="D19" t="s">
        <v>49</v>
      </c>
      <c s="49" r="E19" t="s">
        <v>50</v>
      </c>
      <c s="49" r="F19" t="s">
        <v>51</v>
      </c>
      <c s="50" r="G19" t="s">
        <v>52</v>
      </c>
      <c s="49" r="H19" t="s">
        <v>49</v>
      </c>
      <c s="49" r="I19" t="s">
        <v>50</v>
      </c>
      <c s="49" r="J19" t="s">
        <v>51</v>
      </c>
      <c s="51" r="K19" t="s">
        <v>52</v>
      </c>
      <c s="40" r="L19"/>
      <c s="4" r="M19" t="s">
        <v>53</v>
      </c>
    </row>
    <row r="20" ht="12.00000000" customHeight="1">
      <c s="0" r="A20"/>
      <c s="52" r="B20" t="s">
        <v>54</v>
      </c>
      <c s="48" r="C20" t="s">
        <v>55</v>
      </c>
      <c s="53" r="D20" t="s">
        <v>56</v>
      </c>
      <c s="53" r="E20" t="s">
        <v>57</v>
      </c>
      <c s="53" r="F20" t="s">
        <v>58</v>
      </c>
      <c s="49" r="G20"/>
      <c s="53" r="H20" t="s">
        <v>56</v>
      </c>
      <c s="53" r="I20" t="s">
        <v>57</v>
      </c>
      <c s="53" r="J20" t="s">
        <v>58</v>
      </c>
      <c s="54" r="K20"/>
      <c s="55" r="L20"/>
      <c s="4" r="M20" t="s">
        <v>59</v>
      </c>
    </row>
    <row r="21" ht="12.00000000" customHeight="1">
      <c s="0" r="A21"/>
      <c s="56" r="B21"/>
      <c s="57" r="C21"/>
      <c s="58" r="D21" t="s">
        <v>60</v>
      </c>
      <c s="58" r="E21" t="s">
        <v>61</v>
      </c>
      <c s="58" r="F21" t="s">
        <v>49</v>
      </c>
      <c s="58" r="G21"/>
      <c s="58" r="H21" t="s">
        <v>60</v>
      </c>
      <c s="58" r="I21" t="s">
        <v>61</v>
      </c>
      <c s="58" r="J21" t="s">
        <v>49</v>
      </c>
      <c s="59" r="K21"/>
      <c s="55" r="L21"/>
      <c s="4" r="M21" t="s">
        <v>62</v>
      </c>
    </row>
    <row r="22" ht="10.50000000" customHeight="1">
      <c s="0" r="A22"/>
      <c s="46" r="B22">
        <v>1</v>
      </c>
      <c s="60" r="C22" t="s">
        <v>63</v>
      </c>
      <c s="61" r="D22">
        <v>3</v>
      </c>
      <c s="61" r="E22">
        <v>4</v>
      </c>
      <c s="61" r="F22">
        <v>5</v>
      </c>
      <c s="61" r="G22">
        <v>6</v>
      </c>
      <c s="61" r="H22">
        <v>7</v>
      </c>
      <c s="61" r="I22">
        <v>8</v>
      </c>
      <c s="61" r="J22">
        <v>9</v>
      </c>
      <c s="62" r="K22">
        <v>10</v>
      </c>
      <c s="55" r="L22"/>
      <c s="4" r="M22" t="s">
        <v>64</v>
      </c>
    </row>
    <row r="23" ht="20.10000000" customHeight="1">
      <c s="0" r="A23"/>
      <c s="63" r="B23" t="s">
        <v>65</v>
      </c>
      <c s="64" r="C23"/>
      <c s="65" r="D23"/>
      <c s="65" r="E23"/>
      <c s="65" r="F23"/>
      <c s="65" r="G23"/>
      <c s="65" r="H23"/>
      <c s="65" r="I23"/>
      <c s="65" r="J23"/>
      <c s="66" r="K23"/>
      <c s="67" r="L23"/>
      <c s="4" r="M23"/>
    </row>
    <row r="24" ht="12.75000000" customHeight="1">
      <c s="0" r="A24"/>
      <c s="68" r="B24" t="s">
        <v>66</v>
      </c>
      <c s="69" r="C24" t="s">
        <v>67</v>
      </c>
      <c s="70" r="D24"/>
      <c s="71" r="E24">
        <v>354030011.19000000</v>
      </c>
      <c s="71" r="F24">
        <v>5448816.43000000</v>
      </c>
      <c s="72" r="G24">
        <f>D24+E24+F24</f>
      </c>
      <c s="70" r="H24"/>
      <c s="71" r="I24">
        <v>354744831.38000000</v>
      </c>
      <c s="71" r="J24">
        <v>5238657.43000000</v>
      </c>
      <c s="73" r="K24">
        <f>H24+I24+J24</f>
      </c>
      <c s="67" r="L24"/>
      <c s="4" r="M24"/>
    </row>
    <row r="25" ht="12.75000000" customHeight="1">
      <c s="0" r="A25"/>
      <c s="74" r="B25" t="s">
        <v>68</v>
      </c>
      <c s="75" r="C25" t="s">
        <v>69</v>
      </c>
      <c s="76" r="D25"/>
      <c s="76" r="E25">
        <v>121405068.23000000</v>
      </c>
      <c s="76" r="F25">
        <v>5448816.43000000</v>
      </c>
      <c s="77" r="G25">
        <f>D25+E25+F25</f>
      </c>
      <c s="76" r="H25"/>
      <c s="76" r="I25">
        <v>129988415.30000000</v>
      </c>
      <c s="76" r="J25">
        <v>5238657.43000000</v>
      </c>
      <c s="78" r="K25">
        <f>H25+I25+J25</f>
      </c>
      <c s="67" r="L25"/>
      <c s="4" r="M25"/>
    </row>
    <row r="26" ht="12.75000000" customHeight="1">
      <c s="0" r="A26"/>
      <c s="79" r="B26" t="s">
        <v>70</v>
      </c>
      <c s="75" r="C26" t="s">
        <v>71</v>
      </c>
      <c s="76" r="D26"/>
      <c s="76" r="E26">
        <v>121405068.23000000</v>
      </c>
      <c s="76" r="F26">
        <v>5448816.43000000</v>
      </c>
      <c s="77" r="G26">
        <f>D26+E26+F26</f>
      </c>
      <c s="76" r="H26"/>
      <c s="76" r="I26">
        <v>129988415.30000000</v>
      </c>
      <c s="76" r="J26">
        <v>5238657.43000000</v>
      </c>
      <c s="78" r="K26">
        <f>H26+I26+J26</f>
      </c>
      <c s="67" r="L26"/>
      <c s="4" r="M26"/>
    </row>
    <row r="27" ht="15.00000000" customHeight="1">
      <c s="0" r="A27"/>
      <c s="80" r="B27" t="s">
        <v>72</v>
      </c>
      <c s="75" r="C27"/>
      <c s="76" r="D27"/>
      <c s="76" r="E27"/>
      <c s="76" r="F27"/>
      <c s="77" r="G27"/>
      <c s="76" r="H27"/>
      <c s="76" r="I27"/>
      <c s="76" r="J27"/>
      <c s="78" r="K27"/>
      <c s="67" r="L27"/>
      <c s="4" r="M27"/>
    </row>
    <row r="28" ht="12.75000000" customHeight="1">
      <c s="0" r="A28"/>
      <c s="81" r="B28" t="s">
        <v>73</v>
      </c>
      <c s="75" r="C28" t="s">
        <v>74</v>
      </c>
      <c s="82" r="D28">
        <f>D24-D25</f>
      </c>
      <c s="82" r="E28">
        <f>E24-E25</f>
      </c>
      <c s="82" r="F28">
        <f>F24-F25</f>
      </c>
      <c s="82" r="G28">
        <f>G24-G25</f>
      </c>
      <c s="82" r="H28">
        <f>H24-H25</f>
      </c>
      <c s="82" r="I28">
        <f>I24-I25</f>
      </c>
      <c s="82" r="J28">
        <f>J24-J25</f>
      </c>
      <c s="83" r="K28">
        <f>K24-K25</f>
      </c>
      <c s="67" r="L28"/>
      <c s="4" r="M28"/>
    </row>
    <row r="29" ht="15.00000000" customHeight="1">
      <c s="0" r="A29"/>
      <c s="74" r="B29" t="s">
        <v>75</v>
      </c>
      <c s="75" r="C29" t="s">
        <v>76</v>
      </c>
      <c s="84" r="D29"/>
      <c s="76" r="E29">
        <v>1.00000000</v>
      </c>
      <c s="76" r="F29"/>
      <c s="77" r="G29">
        <f>D29+E29+F29</f>
      </c>
      <c s="84" r="H29"/>
      <c s="76" r="I29">
        <v>1.00000000</v>
      </c>
      <c s="76" r="J29"/>
      <c s="78" r="K29">
        <f>H29+I29+J29</f>
      </c>
      <c s="67" r="L29"/>
      <c s="4" r="M29"/>
    </row>
    <row r="30" ht="12.75000000" customHeight="1">
      <c s="0" r="A30"/>
      <c s="74" r="B30" t="s">
        <v>77</v>
      </c>
      <c s="75" r="C30" t="s">
        <v>78</v>
      </c>
      <c s="76" r="D30"/>
      <c s="76" r="E30"/>
      <c s="76" r="F30"/>
      <c s="77" r="G30">
        <f>D30+E30+F30</f>
      </c>
      <c s="76" r="H30"/>
      <c s="76" r="I30"/>
      <c s="76" r="J30"/>
      <c s="78" r="K30">
        <f>H30+I30+J30</f>
      </c>
      <c s="67" r="L30"/>
      <c s="4" r="M30"/>
    </row>
    <row r="31" ht="12.75000000" customHeight="1">
      <c s="0" r="A31"/>
      <c s="79" r="B31" t="s">
        <v>70</v>
      </c>
      <c s="75" r="C31" t="s">
        <v>79</v>
      </c>
      <c s="76" r="D31"/>
      <c s="76" r="E31"/>
      <c s="76" r="F31"/>
      <c s="77" r="G31">
        <f>D31+E31+F31</f>
      </c>
      <c s="76" r="H31"/>
      <c s="76" r="I31"/>
      <c s="76" r="J31"/>
      <c s="78" r="K31">
        <f>H31+I31+J31</f>
      </c>
      <c s="67" r="L31"/>
      <c s="4" r="M31"/>
    </row>
    <row r="32" ht="15.00000000" customHeight="1">
      <c s="0" r="A32"/>
      <c s="80" r="B32" t="s">
        <v>80</v>
      </c>
      <c s="75" r="C32"/>
      <c s="76" r="D32"/>
      <c s="76" r="E32"/>
      <c s="76" r="F32"/>
      <c s="77" r="G32"/>
      <c s="76" r="H32"/>
      <c s="76" r="I32"/>
      <c s="76" r="J32"/>
      <c s="78" r="K32"/>
      <c s="67" r="L32"/>
      <c s="4" r="M32"/>
    </row>
    <row r="33" ht="15.00000000" customHeight="1">
      <c s="0" r="A33"/>
      <c s="74" r="B33" t="s">
        <v>81</v>
      </c>
      <c s="75" r="C33" t="s">
        <v>82</v>
      </c>
      <c s="82" r="D33">
        <f>D29-D30</f>
      </c>
      <c s="82" r="E33">
        <f>E29-E30</f>
      </c>
      <c s="82" r="F33">
        <f>F29-F30</f>
      </c>
      <c s="82" r="G33">
        <f>G29-G30</f>
      </c>
      <c s="82" r="H33">
        <f>H29-H30</f>
      </c>
      <c s="82" r="I33">
        <f>I29-I30</f>
      </c>
      <c s="82" r="J33">
        <f>J29-J30</f>
      </c>
      <c s="83" r="K33">
        <f>K29-K30</f>
      </c>
      <c s="67" r="L33"/>
      <c s="4" r="M33"/>
    </row>
    <row r="34" ht="12.75000000" customHeight="1">
      <c s="0" r="A34"/>
      <c s="74" r="B34" t="s">
        <v>83</v>
      </c>
      <c s="75" r="C34" t="s">
        <v>84</v>
      </c>
      <c s="84" r="D34"/>
      <c s="76" r="E34">
        <v>7470213.82000000</v>
      </c>
      <c s="76" r="F34"/>
      <c s="77" r="G34">
        <f>D34+E34+F34</f>
      </c>
      <c s="84" r="H34"/>
      <c s="76" r="I34">
        <v>12588210.15000000</v>
      </c>
      <c s="76" r="J34"/>
      <c s="78" r="K34">
        <f>H34+I34+J34</f>
      </c>
      <c s="67" r="L34"/>
      <c s="4" r="M34"/>
    </row>
    <row r="35" ht="22.50000000" customHeight="1">
      <c s="0" r="A35"/>
      <c s="74" r="B35" t="s">
        <v>85</v>
      </c>
      <c s="75" r="C35" t="s">
        <v>86</v>
      </c>
      <c s="76" r="D35">
        <v>74331.09000000</v>
      </c>
      <c s="76" r="E35">
        <v>3973314.48000000</v>
      </c>
      <c s="76" r="F35">
        <v>2095709.54000000</v>
      </c>
      <c s="77" r="G35">
        <f>D35+E35+F35</f>
      </c>
      <c s="76" r="H35">
        <v>48458.52000000</v>
      </c>
      <c s="76" r="I35">
        <v>4137039.37000000</v>
      </c>
      <c s="76" r="J35">
        <v>1995391.95000000</v>
      </c>
      <c s="78" r="K35">
        <f>H35+I35+J35</f>
      </c>
      <c s="67" r="L35"/>
      <c s="4" r="M35"/>
    </row>
    <row r="36" ht="12.75000000" customHeight="1">
      <c s="0" r="A36"/>
      <c s="79" r="B36" t="s">
        <v>70</v>
      </c>
      <c s="85" r="C36" t="s">
        <v>87</v>
      </c>
      <c s="86" r="D36"/>
      <c s="86" r="E36"/>
      <c s="86" r="F36"/>
      <c s="87" r="G36">
        <f>D36+E36+F36</f>
      </c>
      <c s="86" r="H36"/>
      <c s="86" r="I36"/>
      <c s="86" r="J36"/>
      <c s="88" r="K36">
        <f>H36+I36+J36</f>
      </c>
      <c s="67" r="L36"/>
      <c s="4" r="M36"/>
    </row>
    <row r="37" ht="13.50000000" customHeight="1">
      <c s="0" r="A37"/>
      <c s="80" r="B37" t="s">
        <v>88</v>
      </c>
      <c s="89" r="C37"/>
      <c s="90" r="D37"/>
      <c s="90" r="E37"/>
      <c s="90" r="F37"/>
      <c s="91" r="G37"/>
      <c s="90" r="H37"/>
      <c s="90" r="I37"/>
      <c s="90" r="J37"/>
      <c s="92" r="K37"/>
      <c s="67" r="L37"/>
      <c s="4" r="M37"/>
    </row>
    <row r="38" ht="15.75000000" customHeight="1">
      <c s="0" r="A38"/>
      <c s="93" r="B38"/>
      <c s="94" r="C38"/>
      <c s="95" r="D38"/>
      <c s="95" r="E38"/>
      <c s="95" r="F38"/>
      <c s="95" r="G38"/>
      <c s="95" r="H38"/>
      <c s="95" r="I38"/>
      <c s="96" r="J38"/>
      <c s="97" r="K38" t="s">
        <v>89</v>
      </c>
      <c s="4" r="L38"/>
      <c s="4" r="M38"/>
    </row>
    <row r="39" ht="15.00000000" customHeight="1">
      <c s="0" r="A39"/>
      <c s="41" r="B39"/>
      <c s="42" r="C39" t="s">
        <v>44</v>
      </c>
      <c s="43" r="D39" t="s">
        <v>45</v>
      </c>
      <c s="44" r="E39"/>
      <c s="45" r="F39"/>
      <c s="46" r="G39"/>
      <c s="44" r="H39" t="s">
        <v>46</v>
      </c>
      <c s="45" r="I39"/>
      <c s="45" r="J39"/>
      <c s="45" r="K39"/>
      <c s="4" r="L39"/>
      <c s="4" r="M39"/>
    </row>
    <row r="40" ht="12.00000000" customHeight="1">
      <c s="0" r="A40"/>
      <c s="47" r="B40"/>
      <c s="48" r="C40" t="s">
        <v>48</v>
      </c>
      <c s="49" r="D40" t="s">
        <v>49</v>
      </c>
      <c s="49" r="E40" t="s">
        <v>50</v>
      </c>
      <c s="49" r="F40" t="s">
        <v>51</v>
      </c>
      <c s="50" r="G40" t="s">
        <v>52</v>
      </c>
      <c s="49" r="H40" t="s">
        <v>49</v>
      </c>
      <c s="49" r="I40" t="s">
        <v>50</v>
      </c>
      <c s="49" r="J40" t="s">
        <v>51</v>
      </c>
      <c s="51" r="K40" t="s">
        <v>52</v>
      </c>
      <c s="4" r="L40"/>
      <c s="4" r="M40"/>
    </row>
    <row r="41" ht="12.00000000" customHeight="1">
      <c s="0" r="A41"/>
      <c s="52" r="B41" t="s">
        <v>54</v>
      </c>
      <c s="48" r="C41" t="s">
        <v>55</v>
      </c>
      <c s="53" r="D41" t="s">
        <v>56</v>
      </c>
      <c s="53" r="E41" t="s">
        <v>57</v>
      </c>
      <c s="53" r="F41" t="s">
        <v>58</v>
      </c>
      <c s="49" r="G41"/>
      <c s="53" r="H41" t="s">
        <v>56</v>
      </c>
      <c s="53" r="I41" t="s">
        <v>57</v>
      </c>
      <c s="53" r="J41" t="s">
        <v>58</v>
      </c>
      <c s="54" r="K41"/>
      <c s="4" r="L41"/>
      <c s="4" r="M41"/>
    </row>
    <row r="42" ht="12.00000000" customHeight="1">
      <c s="0" r="A42"/>
      <c s="56" r="B42"/>
      <c s="57" r="C42"/>
      <c s="58" r="D42" t="s">
        <v>60</v>
      </c>
      <c s="58" r="E42" t="s">
        <v>61</v>
      </c>
      <c s="58" r="F42" t="s">
        <v>49</v>
      </c>
      <c s="58" r="G42"/>
      <c s="58" r="H42" t="s">
        <v>60</v>
      </c>
      <c s="58" r="I42" t="s">
        <v>61</v>
      </c>
      <c s="58" r="J42" t="s">
        <v>49</v>
      </c>
      <c s="59" r="K42"/>
      <c s="4" r="L42"/>
      <c s="4" r="M42"/>
    </row>
    <row r="43" ht="13.50000000" customHeight="1">
      <c s="0" r="A43"/>
      <c s="46" r="B43">
        <v>1</v>
      </c>
      <c s="60" r="C43" t="s">
        <v>63</v>
      </c>
      <c s="61" r="D43">
        <v>3</v>
      </c>
      <c s="61" r="E43">
        <v>4</v>
      </c>
      <c s="61" r="F43">
        <v>5</v>
      </c>
      <c s="61" r="G43">
        <v>6</v>
      </c>
      <c s="61" r="H43">
        <v>7</v>
      </c>
      <c s="61" r="I43">
        <v>8</v>
      </c>
      <c s="61" r="J43">
        <v>9</v>
      </c>
      <c s="62" r="K43">
        <v>10</v>
      </c>
      <c s="4" r="L43"/>
      <c s="4" r="M43"/>
    </row>
    <row r="44" ht="22.50000000" customHeight="1">
      <c s="0" r="A44"/>
      <c s="74" r="B44" t="s">
        <v>90</v>
      </c>
      <c s="98" r="C44" t="s">
        <v>91</v>
      </c>
      <c s="99" r="D44"/>
      <c s="99" r="E44"/>
      <c s="99" r="F44"/>
      <c s="100" r="G44">
        <f>D44+E44+F44</f>
      </c>
      <c s="99" r="H44"/>
      <c s="99" r="I44"/>
      <c s="99" r="J44"/>
      <c s="101" r="K44">
        <f>H44+I44+J44</f>
      </c>
      <c s="67" r="L44"/>
      <c s="4" r="M44"/>
    </row>
    <row r="45" ht="15.00000000" customHeight="1">
      <c s="0" r="A45"/>
      <c s="79" r="B45" t="s">
        <v>70</v>
      </c>
      <c s="75" r="C45" t="s">
        <v>92</v>
      </c>
      <c s="76" r="D45"/>
      <c s="76" r="E45"/>
      <c s="76" r="F45"/>
      <c s="77" r="G45">
        <f>D45+E45+F45</f>
      </c>
      <c s="76" r="H45"/>
      <c s="76" r="I45"/>
      <c s="76" r="J45"/>
      <c s="78" r="K45">
        <f>H45+I45+J45</f>
      </c>
      <c s="67" r="L45"/>
      <c s="4" r="M45"/>
    </row>
    <row r="46" ht="15.00000000" customHeight="1">
      <c s="0" r="A46"/>
      <c s="80" r="B46" t="s">
        <v>93</v>
      </c>
      <c s="75" r="C46"/>
      <c s="76" r="D46"/>
      <c s="76" r="E46"/>
      <c s="76" r="F46"/>
      <c s="77" r="G46"/>
      <c s="76" r="H46"/>
      <c s="76" r="I46"/>
      <c s="76" r="J46"/>
      <c s="78" r="K46"/>
      <c s="67" r="L46"/>
      <c s="4" r="M46"/>
    </row>
    <row r="47" ht="15.00000000" customHeight="1">
      <c s="0" r="A47"/>
      <c s="74" r="B47" t="s">
        <v>94</v>
      </c>
      <c s="75" r="C47" t="s">
        <v>95</v>
      </c>
      <c s="76" r="D47"/>
      <c s="76" r="E47"/>
      <c s="76" r="F47"/>
      <c s="77" r="G47">
        <f>D47+E47+F47</f>
      </c>
      <c s="76" r="H47"/>
      <c s="76" r="I47"/>
      <c s="76" r="J47"/>
      <c s="78" r="K47">
        <f>H47+I47+J47</f>
      </c>
      <c s="67" r="L47"/>
      <c s="4" r="M47"/>
    </row>
    <row r="48" ht="15.00000000" customHeight="1">
      <c s="0" r="A48"/>
      <c s="74" r="B48" t="s">
        <v>96</v>
      </c>
      <c s="75" r="C48" t="s">
        <v>97</v>
      </c>
      <c s="76" r="D48"/>
      <c s="76" r="E48"/>
      <c s="76" r="F48"/>
      <c s="77" r="G48">
        <f>D48+E48+F48</f>
      </c>
      <c s="76" r="H48"/>
      <c s="76" r="I48"/>
      <c s="76" r="J48"/>
      <c s="78" r="K48">
        <f>H48+I48+J48</f>
      </c>
      <c s="67" r="L48"/>
      <c s="4" r="M48"/>
    </row>
    <row r="49" ht="15.00000000" customHeight="1">
      <c s="0" r="A49"/>
      <c s="79" r="B49" t="s">
        <v>70</v>
      </c>
      <c s="75" r="C49" t="s">
        <v>98</v>
      </c>
      <c s="76" r="D49"/>
      <c s="76" r="E49"/>
      <c s="76" r="F49"/>
      <c s="77" r="G49">
        <f>D49+E49+F49</f>
      </c>
      <c s="76" r="H49"/>
      <c s="76" r="I49"/>
      <c s="76" r="J49"/>
      <c s="78" r="K49">
        <f>H49+I49+J49</f>
      </c>
      <c s="67" r="L49"/>
      <c s="4" r="M49"/>
    </row>
    <row r="50" ht="15.00000000" customHeight="1">
      <c s="0" r="A50"/>
      <c s="80" r="B50" t="s">
        <v>88</v>
      </c>
      <c s="75" r="C50"/>
      <c s="76" r="D50"/>
      <c s="76" r="E50"/>
      <c s="76" r="F50"/>
      <c s="77" r="G50"/>
      <c s="76" r="H50"/>
      <c s="76" r="I50"/>
      <c s="76" r="J50"/>
      <c s="78" r="K50"/>
      <c s="67" r="L50"/>
      <c s="4" r="M50"/>
    </row>
    <row r="51" ht="15.00000000" customHeight="1">
      <c s="0" r="A51"/>
      <c s="74" r="B51" t="s">
        <v>99</v>
      </c>
      <c s="75" r="C51" t="s">
        <v>100</v>
      </c>
      <c s="76" r="D51"/>
      <c s="76" r="E51"/>
      <c s="76" r="F51"/>
      <c s="77" r="G51">
        <f>D51+E51+F51</f>
      </c>
      <c s="76" r="H51"/>
      <c s="76" r="I51"/>
      <c s="76" r="J51"/>
      <c s="78" r="K51">
        <f>H51+I51+J51</f>
      </c>
      <c s="67" r="L51"/>
      <c s="4" r="M51"/>
    </row>
    <row r="52" ht="22.50000000" customHeight="1">
      <c s="0" r="A52"/>
      <c s="74" r="B52" t="s">
        <v>101</v>
      </c>
      <c s="75" r="C52" t="s">
        <v>102</v>
      </c>
      <c s="76" r="D52"/>
      <c s="76" r="E52"/>
      <c s="76" r="F52"/>
      <c s="77" r="G52">
        <f>D52+E52+F52</f>
      </c>
      <c s="76" r="H52"/>
      <c s="76" r="I52"/>
      <c s="76" r="J52"/>
      <c s="78" r="K52">
        <f>H52+I52+J52</f>
      </c>
      <c s="67" r="L52"/>
      <c s="4" r="M52"/>
    </row>
    <row r="53" ht="15.00000000" customHeight="1">
      <c s="0" r="A53"/>
      <c s="74" r="B53" t="s">
        <v>103</v>
      </c>
      <c s="75" r="C53" t="s">
        <v>104</v>
      </c>
      <c s="76" r="D53"/>
      <c s="76" r="E53"/>
      <c s="76" r="F53"/>
      <c s="77" r="G53">
        <f>D53+E53+F53</f>
      </c>
      <c s="76" r="H53"/>
      <c s="76" r="I53"/>
      <c s="76" r="J53"/>
      <c s="78" r="K53">
        <f>H53+I53+J53</f>
      </c>
      <c s="67" r="L53"/>
      <c s="4" r="M53"/>
    </row>
    <row r="54" ht="13.50000000" customHeight="1">
      <c s="0" r="A54"/>
      <c s="74" r="B54" t="s">
        <v>105</v>
      </c>
      <c s="85" r="C54" t="s">
        <v>106</v>
      </c>
      <c s="86" r="D54"/>
      <c s="86" r="E54"/>
      <c s="86" r="F54"/>
      <c s="87" r="G54">
        <f>D54+E54+F54</f>
      </c>
      <c s="86" r="H54"/>
      <c s="86" r="I54"/>
      <c s="86" r="J54"/>
      <c s="88" r="K54">
        <f>H54+I54+J54</f>
      </c>
      <c s="67" r="L54"/>
      <c s="4" r="M54"/>
    </row>
    <row r="55" ht="34.50000000" customHeight="1">
      <c s="0" r="A55"/>
      <c s="102" r="B55" t="s">
        <v>107</v>
      </c>
      <c s="89" r="C55" t="s">
        <v>108</v>
      </c>
      <c s="103" r="D55">
        <f>D28+D33+D34+D35+D44+D47+D48+D51+D52+D53+D54</f>
      </c>
      <c s="103" r="E55">
        <f>E28+E33+E34+E35+E44+E47+E48+E51+E52+E53+E54</f>
      </c>
      <c s="103" r="F55">
        <f>F28+F33+F34+F35+F44+F47+F48+F51+F52+F53+F54</f>
      </c>
      <c s="103" r="G55">
        <f>G28+G33+G34+G35+G44+G47+G48+G51+G52+G53+G54</f>
      </c>
      <c s="103" r="H55">
        <f>H28+H33+H34+H35+H44+H47+H48+H51+H52+H53+H54</f>
      </c>
      <c s="103" r="I55">
        <f>I28+I33+I34+I35+I44+I47+I48+I51+I52+I53+I54</f>
      </c>
      <c s="103" r="J55">
        <f>J28+J33+J34+J35+J44+J47+J48+J51+J52+J53+J54</f>
      </c>
      <c s="104" r="K55">
        <f>K28+K33+K34+K35+K44+K47+K48+K51+K52+K53+K54</f>
      </c>
      <c s="67" r="L55"/>
      <c s="4" r="M55"/>
    </row>
    <row r="56" ht="20.10000000" customHeight="1">
      <c s="0" r="A56"/>
      <c s="105" r="B56" t="s">
        <v>109</v>
      </c>
      <c s="64" r="C56"/>
      <c s="106" r="D56"/>
      <c s="106" r="E56"/>
      <c s="106" r="F56"/>
      <c s="106" r="G56"/>
      <c s="106" r="H56"/>
      <c s="106" r="I56"/>
      <c s="106" r="J56"/>
      <c s="107" r="K56"/>
      <c s="67" r="L56"/>
      <c s="4" r="M56"/>
    </row>
    <row r="57" ht="12.75000000" customHeight="1">
      <c s="0" r="A57"/>
      <c s="108" r="B57" t="s">
        <v>110</v>
      </c>
      <c s="69" r="C57" t="s">
        <v>111</v>
      </c>
      <c s="109" r="D57">
        <f>D58+D60+D66</f>
      </c>
      <c s="109" r="E57">
        <f>E58+E60+E66</f>
      </c>
      <c s="109" r="F57">
        <f>F58+F60+F66</f>
      </c>
      <c s="109" r="G57">
        <f>G58+G60+G66</f>
      </c>
      <c s="109" r="H57">
        <f>H58+H60+H66</f>
      </c>
      <c s="109" r="I57">
        <f>I58+I60+I66</f>
      </c>
      <c s="109" r="J57">
        <f>J58+J60+J66</f>
      </c>
      <c s="110" r="K57">
        <f>K58+K60+K66</f>
      </c>
      <c s="67" r="L57"/>
      <c s="4" r="M57"/>
    </row>
    <row r="58" ht="15.00000000" customHeight="1">
      <c s="0" r="A58"/>
      <c s="79" r="B58" t="s">
        <v>112</v>
      </c>
      <c s="75" r="C58" t="s">
        <v>113</v>
      </c>
      <c s="76" r="D58">
        <v>1535912.53000000</v>
      </c>
      <c s="76" r="E58">
        <v>3564961.42000000</v>
      </c>
      <c s="76" r="F58"/>
      <c s="77" r="G58">
        <f>D58+E58+F58</f>
      </c>
      <c s="76" r="H58">
        <v>1199624.85000000</v>
      </c>
      <c s="76" r="I58">
        <v>2267415.68000000</v>
      </c>
      <c s="76" r="J58"/>
      <c s="78" r="K58">
        <f>H58+I58+J58</f>
      </c>
      <c s="67" r="L58"/>
      <c s="4" r="M58"/>
    </row>
    <row r="59" ht="12.75000000" customHeight="1">
      <c s="0" r="A59"/>
      <c s="80" r="B59" t="s">
        <v>114</v>
      </c>
      <c s="75" r="C59"/>
      <c s="76" r="D59"/>
      <c s="76" r="E59"/>
      <c s="76" r="F59"/>
      <c s="77" r="G59"/>
      <c s="76" r="H59"/>
      <c s="76" r="I59"/>
      <c s="76" r="J59"/>
      <c s="78" r="K59"/>
      <c s="67" r="L59"/>
      <c s="4" r="M59"/>
    </row>
    <row r="60" ht="15.00000000" customHeight="1">
      <c s="0" r="A60"/>
      <c s="111" r="B60" t="s">
        <v>115</v>
      </c>
      <c s="75" r="C60" t="s">
        <v>116</v>
      </c>
      <c s="76" r="D60"/>
      <c s="76" r="E60"/>
      <c s="76" r="F60">
        <v>55216.34000000</v>
      </c>
      <c s="77" r="G60">
        <f>D60+E60+F60</f>
      </c>
      <c s="76" r="H60"/>
      <c s="76" r="I60"/>
      <c s="76" r="J60">
        <v>26489.31000000</v>
      </c>
      <c s="78" r="K60">
        <f>H60+I60+J60</f>
      </c>
      <c s="67" r="L60"/>
      <c s="4" r="M60"/>
    </row>
    <row r="61" ht="15.00000000" customHeight="1">
      <c s="0" r="A61"/>
      <c s="112" r="B61" t="s">
        <v>70</v>
      </c>
      <c s="75" r="C61" t="s">
        <v>117</v>
      </c>
      <c s="76" r="D61"/>
      <c s="76" r="E61"/>
      <c s="76" r="F61"/>
      <c s="77" r="G61">
        <f>D61+E61+F61</f>
      </c>
      <c s="76" r="H61"/>
      <c s="76" r="I61"/>
      <c s="76" r="J61"/>
      <c s="78" r="K61">
        <f>H61+I61+J61</f>
      </c>
      <c s="67" r="L61"/>
      <c s="4" r="M61"/>
    </row>
    <row r="62" ht="15.00000000" customHeight="1">
      <c s="0" r="A62"/>
      <c s="113" r="B62" t="s">
        <v>118</v>
      </c>
      <c s="75" r="C62"/>
      <c s="76" r="D62"/>
      <c s="76" r="E62"/>
      <c s="76" r="F62"/>
      <c s="77" r="G62"/>
      <c s="76" r="H62"/>
      <c s="76" r="I62"/>
      <c s="76" r="J62"/>
      <c s="78" r="K62"/>
      <c s="67" r="L62"/>
      <c s="4" r="M62"/>
    </row>
    <row r="63" ht="15.00000000" customHeight="1">
      <c s="0" r="A63"/>
      <c s="114" r="B63" t="s">
        <v>70</v>
      </c>
      <c s="75" r="C63" t="s">
        <v>119</v>
      </c>
      <c s="76" r="D63"/>
      <c s="76" r="E63"/>
      <c s="76" r="F63"/>
      <c s="77" r="G63">
        <f>D63+E63+F63</f>
      </c>
      <c s="76" r="H63"/>
      <c s="76" r="I63"/>
      <c s="76" r="J63"/>
      <c s="78" r="K63">
        <f>H63+I63+J63</f>
      </c>
      <c s="67" r="L63"/>
      <c s="4" r="M63"/>
    </row>
    <row r="64" ht="15.00000000" customHeight="1">
      <c s="0" r="A64"/>
      <c s="115" r="B64" t="s">
        <v>93</v>
      </c>
      <c s="75" r="C64"/>
      <c s="76" r="D64"/>
      <c s="76" r="E64"/>
      <c s="76" r="F64"/>
      <c s="77" r="G64"/>
      <c s="76" r="H64"/>
      <c s="76" r="I64"/>
      <c s="76" r="J64"/>
      <c s="78" r="K64"/>
      <c s="67" r="L64"/>
      <c s="4" r="M64"/>
    </row>
    <row r="65" ht="15.00000000" customHeight="1">
      <c s="0" r="A65"/>
      <c s="116" r="B65" t="s">
        <v>120</v>
      </c>
      <c s="75" r="C65" t="s">
        <v>121</v>
      </c>
      <c s="76" r="D65"/>
      <c s="76" r="E65"/>
      <c s="76" r="F65"/>
      <c s="77" r="G65">
        <f>D65+E65+F65</f>
      </c>
      <c s="76" r="H65"/>
      <c s="76" r="I65"/>
      <c s="76" r="J65"/>
      <c s="78" r="K65">
        <f>H65+I65+J65</f>
      </c>
      <c s="67" r="L65"/>
      <c s="4" r="M65"/>
    </row>
    <row r="66" ht="15.00000000" customHeight="1">
      <c s="0" r="A66"/>
      <c s="111" r="B66" t="s">
        <v>122</v>
      </c>
      <c s="75" r="C66" t="s">
        <v>123</v>
      </c>
      <c s="76" r="D66"/>
      <c s="76" r="E66"/>
      <c s="76" r="F66"/>
      <c s="77" r="G66">
        <f>D66+E66+F66</f>
      </c>
      <c s="76" r="H66"/>
      <c s="76" r="I66"/>
      <c s="76" r="J66"/>
      <c s="78" r="K66">
        <f>H66+I66+J66</f>
      </c>
      <c s="67" r="L66"/>
      <c s="4" r="M66"/>
    </row>
    <row r="67" ht="12.75000000" customHeight="1">
      <c s="0" r="A67"/>
      <c s="74" r="B67" t="s">
        <v>124</v>
      </c>
      <c s="75" r="C67" t="s">
        <v>125</v>
      </c>
      <c s="76" r="D67"/>
      <c s="76" r="E67"/>
      <c s="76" r="F67"/>
      <c s="77" r="G67">
        <f>D67+E67+F67</f>
      </c>
      <c s="76" r="H67"/>
      <c s="76" r="I67"/>
      <c s="76" r="J67"/>
      <c s="78" r="K67">
        <f>H67+I67+J67</f>
      </c>
      <c s="67" r="L67"/>
      <c s="4" r="M67"/>
    </row>
    <row r="68" ht="12.75000000" customHeight="1">
      <c s="0" r="A68"/>
      <c s="79" r="B68" t="s">
        <v>70</v>
      </c>
      <c s="75" r="C68" t="s">
        <v>126</v>
      </c>
      <c s="76" r="D68"/>
      <c s="76" r="E68"/>
      <c s="76" r="F68"/>
      <c s="77" r="G68">
        <f>D68+E68+F68</f>
      </c>
      <c s="76" r="H68"/>
      <c s="76" r="I68"/>
      <c s="76" r="J68"/>
      <c s="78" r="K68">
        <f>H68+I68+J68</f>
      </c>
      <c s="67" r="L68"/>
      <c s="4" r="M68"/>
    </row>
    <row r="69" ht="15.00000000" customHeight="1">
      <c s="0" r="A69"/>
      <c s="80" r="B69" t="s">
        <v>93</v>
      </c>
      <c s="75" r="C69"/>
      <c s="76" r="D69"/>
      <c s="76" r="E69"/>
      <c s="76" r="F69"/>
      <c s="77" r="G69"/>
      <c s="76" r="H69"/>
      <c s="76" r="I69"/>
      <c s="76" r="J69"/>
      <c s="78" r="K69"/>
      <c s="67" r="L69"/>
      <c s="4" r="M69"/>
    </row>
    <row r="70" ht="22.50000000" customHeight="1">
      <c s="0" r="A70"/>
      <c s="74" r="B70" t="s">
        <v>127</v>
      </c>
      <c s="75" r="C70" t="s">
        <v>128</v>
      </c>
      <c s="76" r="D70">
        <v>24134830.00000000</v>
      </c>
      <c s="76" r="E70">
        <v>298378165.50000000</v>
      </c>
      <c s="76" r="F70">
        <v>100619.56000000</v>
      </c>
      <c s="77" r="G70">
        <f>D70+E70+F70</f>
      </c>
      <c s="76" r="H70">
        <v>24851419.76000000</v>
      </c>
      <c s="76" r="I70">
        <v>383644258.40000000</v>
      </c>
      <c s="76" r="J70">
        <v>106691.01000000</v>
      </c>
      <c s="78" r="K70">
        <f>H70+I70+J70</f>
      </c>
      <c s="67" r="L70"/>
      <c s="4" r="M70"/>
    </row>
    <row r="71" ht="15.00000000" customHeight="1">
      <c s="0" r="A71"/>
      <c s="79" r="B71" t="s">
        <v>70</v>
      </c>
      <c s="75" r="C71" t="s">
        <v>129</v>
      </c>
      <c s="76" r="D71">
        <v>14808200.00000000</v>
      </c>
      <c s="76" r="E71">
        <v>178772528.00000000</v>
      </c>
      <c s="76" r="F71"/>
      <c s="77" r="G71">
        <f>D71+E71+F71</f>
      </c>
      <c s="76" r="H71">
        <v>18168249.84000000</v>
      </c>
      <c s="76" r="I71">
        <v>253330555.60000000</v>
      </c>
      <c s="76" r="J71"/>
      <c s="78" r="K71">
        <f>H71+I71+J71</f>
      </c>
      <c s="67" r="L71"/>
      <c s="4" r="M71"/>
    </row>
    <row r="72" ht="15.00000000" customHeight="1">
      <c s="0" r="A72"/>
      <c s="80" r="B72" t="s">
        <v>130</v>
      </c>
      <c s="75" r="C72"/>
      <c s="76" r="D72"/>
      <c s="76" r="E72"/>
      <c s="76" r="F72"/>
      <c s="77" r="G72"/>
      <c s="76" r="H72"/>
      <c s="76" r="I72"/>
      <c s="76" r="J72"/>
      <c s="78" r="K72"/>
      <c s="67" r="L72"/>
      <c s="4" r="M72"/>
    </row>
    <row r="73" ht="22.50000000" customHeight="1">
      <c s="0" r="A73"/>
      <c s="74" r="B73" t="s">
        <v>131</v>
      </c>
      <c s="75" r="C73" t="s">
        <v>132</v>
      </c>
      <c s="76" r="D73">
        <v>197928.90000000</v>
      </c>
      <c s="76" r="E73">
        <v>209113.64000000</v>
      </c>
      <c s="76" r="F73"/>
      <c s="77" r="G73">
        <f>D73+E73+F73</f>
      </c>
      <c s="76" r="H73">
        <v>183722.88000000</v>
      </c>
      <c s="76" r="I73">
        <v>334447.87000000</v>
      </c>
      <c s="76" r="J73">
        <v>75.62000000</v>
      </c>
      <c s="78" r="K73">
        <f>H73+I73+J73</f>
      </c>
      <c s="67" r="L73"/>
      <c s="4" r="M73"/>
    </row>
    <row r="74" ht="15.00000000" customHeight="1">
      <c s="0" r="A74"/>
      <c s="79" r="B74" t="s">
        <v>70</v>
      </c>
      <c s="85" r="C74" t="s">
        <v>133</v>
      </c>
      <c s="86" r="D74"/>
      <c s="86" r="E74"/>
      <c s="86" r="F74"/>
      <c s="87" r="G74">
        <f>D74+E74+F74</f>
      </c>
      <c s="86" r="H74"/>
      <c s="86" r="I74"/>
      <c s="86" r="J74"/>
      <c s="88" r="K74">
        <f>H74+I74+J74</f>
      </c>
      <c s="67" r="L74"/>
      <c s="4" r="M74"/>
    </row>
    <row r="75" ht="13.50000000" customHeight="1">
      <c s="0" r="A75"/>
      <c s="80" r="B75" t="s">
        <v>130</v>
      </c>
      <c s="89" r="C75"/>
      <c s="90" r="D75"/>
      <c s="90" r="E75"/>
      <c s="90" r="F75"/>
      <c s="91" r="G75"/>
      <c s="90" r="H75"/>
      <c s="90" r="I75"/>
      <c s="90" r="J75"/>
      <c s="92" r="K75"/>
      <c s="67" r="L75"/>
      <c s="4" r="M75"/>
    </row>
    <row r="76" ht="14.25000000" customHeight="1">
      <c s="0" r="A76"/>
      <c s="93" r="B76"/>
      <c s="94" r="C76"/>
      <c s="95" r="D76"/>
      <c s="95" r="E76"/>
      <c s="95" r="F76"/>
      <c s="95" r="G76"/>
      <c s="95" r="H76"/>
      <c s="95" r="I76"/>
      <c s="96" r="J76"/>
      <c s="97" r="K76" t="s">
        <v>134</v>
      </c>
      <c s="4" r="L76"/>
      <c s="4" r="M76"/>
    </row>
    <row r="77" ht="15.75000000" customHeight="1">
      <c s="0" r="A77"/>
      <c s="41" r="B77"/>
      <c s="42" r="C77" t="s">
        <v>44</v>
      </c>
      <c s="43" r="D77" t="s">
        <v>45</v>
      </c>
      <c s="44" r="E77"/>
      <c s="45" r="F77"/>
      <c s="46" r="G77"/>
      <c s="44" r="H77" t="s">
        <v>46</v>
      </c>
      <c s="45" r="I77"/>
      <c s="45" r="J77"/>
      <c s="45" r="K77"/>
      <c s="4" r="L77"/>
      <c s="4" r="M77"/>
    </row>
    <row r="78" ht="12.00000000" customHeight="1">
      <c s="0" r="A78"/>
      <c s="47" r="B78"/>
      <c s="48" r="C78" t="s">
        <v>48</v>
      </c>
      <c s="49" r="D78" t="s">
        <v>49</v>
      </c>
      <c s="49" r="E78" t="s">
        <v>50</v>
      </c>
      <c s="49" r="F78" t="s">
        <v>51</v>
      </c>
      <c s="50" r="G78" t="s">
        <v>52</v>
      </c>
      <c s="49" r="H78" t="s">
        <v>49</v>
      </c>
      <c s="49" r="I78" t="s">
        <v>50</v>
      </c>
      <c s="49" r="J78" t="s">
        <v>51</v>
      </c>
      <c s="51" r="K78" t="s">
        <v>52</v>
      </c>
      <c s="4" r="L78"/>
      <c s="4" r="M78"/>
    </row>
    <row r="79" ht="12.00000000" customHeight="1">
      <c s="0" r="A79"/>
      <c s="52" r="B79" t="s">
        <v>54</v>
      </c>
      <c s="48" r="C79" t="s">
        <v>55</v>
      </c>
      <c s="53" r="D79" t="s">
        <v>56</v>
      </c>
      <c s="53" r="E79" t="s">
        <v>57</v>
      </c>
      <c s="53" r="F79" t="s">
        <v>58</v>
      </c>
      <c s="49" r="G79"/>
      <c s="53" r="H79" t="s">
        <v>56</v>
      </c>
      <c s="53" r="I79" t="s">
        <v>57</v>
      </c>
      <c s="53" r="J79" t="s">
        <v>58</v>
      </c>
      <c s="54" r="K79"/>
      <c s="4" r="L79"/>
      <c s="4" r="M79"/>
    </row>
    <row r="80" ht="12.00000000" customHeight="1">
      <c s="0" r="A80"/>
      <c s="56" r="B80"/>
      <c s="57" r="C80"/>
      <c s="58" r="D80" t="s">
        <v>60</v>
      </c>
      <c s="58" r="E80" t="s">
        <v>61</v>
      </c>
      <c s="58" r="F80" t="s">
        <v>49</v>
      </c>
      <c s="58" r="G80"/>
      <c s="58" r="H80" t="s">
        <v>60</v>
      </c>
      <c s="58" r="I80" t="s">
        <v>61</v>
      </c>
      <c s="58" r="J80" t="s">
        <v>49</v>
      </c>
      <c s="59" r="K80"/>
      <c s="4" r="L80"/>
      <c s="4" r="M80"/>
    </row>
    <row r="81" ht="15.75000000" customHeight="1">
      <c s="0" r="A81"/>
      <c s="46" r="B81">
        <v>1</v>
      </c>
      <c s="60" r="C81" t="s">
        <v>63</v>
      </c>
      <c s="61" r="D81">
        <v>3</v>
      </c>
      <c s="43" r="E81">
        <v>4</v>
      </c>
      <c s="43" r="F81">
        <v>5</v>
      </c>
      <c s="43" r="G81">
        <v>6</v>
      </c>
      <c s="43" r="H81">
        <v>7</v>
      </c>
      <c s="43" r="I81">
        <v>8</v>
      </c>
      <c s="43" r="J81">
        <v>9</v>
      </c>
      <c s="62" r="K81">
        <v>10</v>
      </c>
      <c s="4" r="L81"/>
      <c s="4" r="M81"/>
    </row>
    <row r="82" ht="12.75000000" customHeight="1">
      <c s="0" r="A82"/>
      <c s="74" r="B82" t="s">
        <v>135</v>
      </c>
      <c s="98" r="C82" t="s">
        <v>136</v>
      </c>
      <c s="99" r="D82"/>
      <c s="76" r="E82"/>
      <c s="76" r="F82"/>
      <c s="77" r="G82">
        <f>D82+E82+F82</f>
      </c>
      <c s="76" r="H82"/>
      <c s="76" r="I82"/>
      <c s="76" r="J82"/>
      <c s="101" r="K82">
        <f>H82+I82+J82</f>
      </c>
      <c s="67" r="L82"/>
      <c s="4" r="M82"/>
    </row>
    <row r="83" ht="12.75000000" customHeight="1">
      <c s="0" r="A83"/>
      <c s="79" r="B83" t="s">
        <v>70</v>
      </c>
      <c s="75" r="C83" t="s">
        <v>137</v>
      </c>
      <c s="76" r="D83"/>
      <c s="76" r="E83"/>
      <c s="76" r="F83"/>
      <c s="77" r="G83">
        <f>D83+E83+F83</f>
      </c>
      <c s="76" r="H83"/>
      <c s="76" r="I83"/>
      <c s="76" r="J83"/>
      <c s="78" r="K83">
        <f>H83+I83+J83</f>
      </c>
      <c s="67" r="L83"/>
      <c s="4" r="M83"/>
    </row>
    <row r="84" ht="15.00000000" customHeight="1">
      <c s="0" r="A84"/>
      <c s="80" r="B84" t="s">
        <v>93</v>
      </c>
      <c s="75" r="C84"/>
      <c s="76" r="D84"/>
      <c s="76" r="E84"/>
      <c s="76" r="F84"/>
      <c s="77" r="G84"/>
      <c s="76" r="H84"/>
      <c s="76" r="I84"/>
      <c s="76" r="J84"/>
      <c s="78" r="K84"/>
      <c s="67" r="L84"/>
      <c s="4" r="M84"/>
    </row>
    <row r="85" ht="15.00000000" customHeight="1">
      <c s="0" r="A85"/>
      <c s="74" r="B85" t="s">
        <v>138</v>
      </c>
      <c s="75" r="C85" t="s">
        <v>139</v>
      </c>
      <c s="76" r="D85"/>
      <c s="76" r="E85"/>
      <c s="76" r="F85"/>
      <c s="77" r="G85">
        <f>D85+E85+F85</f>
      </c>
      <c s="76" r="H85"/>
      <c s="76" r="I85"/>
      <c s="76" r="J85"/>
      <c s="78" r="K85">
        <f>H85+I85+J85</f>
      </c>
      <c s="67" r="L85"/>
      <c s="4" r="M85"/>
    </row>
    <row r="86" ht="15.00000000" customHeight="1">
      <c s="0" r="A86"/>
      <c s="79" r="B86" t="s">
        <v>70</v>
      </c>
      <c s="75" r="C86" t="s">
        <v>140</v>
      </c>
      <c s="76" r="D86"/>
      <c s="76" r="E86"/>
      <c s="76" r="F86"/>
      <c s="77" r="G86">
        <f>D86+E86+F86</f>
      </c>
      <c s="76" r="H86"/>
      <c s="76" r="I86"/>
      <c s="76" r="J86"/>
      <c s="78" r="K86">
        <f>H86+I86+J86</f>
      </c>
      <c s="67" r="L86"/>
      <c s="4" r="M86"/>
    </row>
    <row r="87" ht="15.00000000" customHeight="1">
      <c s="0" r="A87"/>
      <c s="80" r="B87" t="s">
        <v>141</v>
      </c>
      <c s="75" r="C87"/>
      <c s="76" r="D87"/>
      <c s="76" r="E87"/>
      <c s="76" r="F87"/>
      <c s="77" r="G87"/>
      <c s="76" r="H87"/>
      <c s="76" r="I87"/>
      <c s="76" r="J87"/>
      <c s="78" r="K87"/>
      <c s="67" r="L87"/>
      <c s="4" r="M87"/>
    </row>
    <row r="88" ht="15.00000000" customHeight="1">
      <c s="0" r="A88"/>
      <c s="74" r="B88" t="s">
        <v>142</v>
      </c>
      <c s="75" r="C88" t="s">
        <v>143</v>
      </c>
      <c s="76" r="D88"/>
      <c s="76" r="E88"/>
      <c s="76" r="F88"/>
      <c s="77" r="G88">
        <f>D88+E88+F88</f>
      </c>
      <c s="76" r="H88"/>
      <c s="76" r="I88"/>
      <c s="76" r="J88"/>
      <c s="117" r="K88">
        <f>H88+I88+J88</f>
      </c>
      <c s="67" r="L88"/>
      <c s="4" r="M88"/>
    </row>
    <row r="89" ht="26.25000000" customHeight="1">
      <c s="0" r="A89"/>
      <c s="102" r="B89" t="s">
        <v>144</v>
      </c>
      <c s="85" r="C89" t="s">
        <v>145</v>
      </c>
      <c s="118" r="D89">
        <f>D57+D67+D70+D73+D82+D85+D88</f>
      </c>
      <c s="118" r="E89">
        <f>E57+E67+E70+E73+E82+E85+E88</f>
      </c>
      <c s="118" r="F89">
        <f>F57+F67+F70+F73+F82+F85+F88</f>
      </c>
      <c s="118" r="G89">
        <f>G57+G67+G70+G73+G82+G85+G88</f>
      </c>
      <c s="118" r="H89">
        <f>H57+H67+H70+H73+H82+H85+H88</f>
      </c>
      <c s="118" r="I89">
        <f>I57+I67+I70+I73+I82+I85+I88</f>
      </c>
      <c s="118" r="J89">
        <f>J57+J67+J70+J73+J82+J85+J88</f>
      </c>
      <c s="119" r="K89">
        <f>K57+K67+K70+K73+K82+K85+K88</f>
      </c>
      <c s="67" r="L89"/>
      <c s="4" r="M89"/>
    </row>
    <row r="90" ht="26.25000000" customHeight="1">
      <c s="0" r="A90"/>
      <c s="120" r="B90" t="s">
        <v>146</v>
      </c>
      <c s="89" r="C90" t="s">
        <v>147</v>
      </c>
      <c s="121" r="D90">
        <f>D55+D89</f>
      </c>
      <c s="121" r="E90">
        <f>E55+E89</f>
      </c>
      <c s="121" r="F90">
        <f>F55+F89</f>
      </c>
      <c s="121" r="G90">
        <f>G55+G89</f>
      </c>
      <c s="121" r="H90">
        <f>H55+H89</f>
      </c>
      <c s="121" r="I90">
        <f>I55+I89</f>
      </c>
      <c s="121" r="J90">
        <f>J55+J89</f>
      </c>
      <c s="122" r="K90">
        <f>K55+K89</f>
      </c>
      <c s="67" r="L90"/>
      <c s="4" r="M90"/>
    </row>
    <row r="91" ht="18.75000000" customHeight="1">
      <c s="0" r="A91"/>
      <c s="123" r="B91"/>
      <c s="94" r="C91"/>
      <c s="95" r="D91"/>
      <c s="95" r="E91"/>
      <c s="95" r="F91"/>
      <c s="95" r="G91"/>
      <c s="95" r="H91"/>
      <c s="95" r="I91"/>
      <c s="96" r="J91"/>
      <c s="97" r="K91" t="s">
        <v>148</v>
      </c>
      <c s="4" r="L91"/>
      <c s="4" r="M91"/>
    </row>
    <row r="92" ht="17.25000000" customHeight="1">
      <c s="0" r="A92"/>
      <c s="41" r="B92"/>
      <c s="42" r="C92" t="s">
        <v>44</v>
      </c>
      <c s="43" r="D92" t="s">
        <v>45</v>
      </c>
      <c s="44" r="E92"/>
      <c s="45" r="F92"/>
      <c s="46" r="G92"/>
      <c s="44" r="H92" t="s">
        <v>46</v>
      </c>
      <c s="45" r="I92"/>
      <c s="45" r="J92"/>
      <c s="45" r="K92"/>
      <c s="4" r="L92"/>
      <c s="4" r="M92"/>
    </row>
    <row r="93" ht="12.00000000" customHeight="1">
      <c s="0" r="A93"/>
      <c s="47" r="B93"/>
      <c s="48" r="C93" t="s">
        <v>48</v>
      </c>
      <c s="49" r="D93" t="s">
        <v>49</v>
      </c>
      <c s="49" r="E93" t="s">
        <v>50</v>
      </c>
      <c s="49" r="F93" t="s">
        <v>51</v>
      </c>
      <c s="50" r="G93" t="s">
        <v>52</v>
      </c>
      <c s="49" r="H93" t="s">
        <v>49</v>
      </c>
      <c s="49" r="I93" t="s">
        <v>50</v>
      </c>
      <c s="49" r="J93" t="s">
        <v>51</v>
      </c>
      <c s="51" r="K93" t="s">
        <v>52</v>
      </c>
      <c s="4" r="L93"/>
      <c s="4" r="M93"/>
    </row>
    <row r="94" ht="12.00000000" customHeight="1">
      <c s="0" r="A94"/>
      <c s="52" r="B94" t="s">
        <v>149</v>
      </c>
      <c s="48" r="C94" t="s">
        <v>55</v>
      </c>
      <c s="53" r="D94" t="s">
        <v>56</v>
      </c>
      <c s="53" r="E94" t="s">
        <v>57</v>
      </c>
      <c s="53" r="F94" t="s">
        <v>58</v>
      </c>
      <c s="49" r="G94"/>
      <c s="53" r="H94" t="s">
        <v>56</v>
      </c>
      <c s="53" r="I94" t="s">
        <v>57</v>
      </c>
      <c s="53" r="J94" t="s">
        <v>58</v>
      </c>
      <c s="54" r="K94"/>
      <c s="4" r="L94"/>
      <c s="4" r="M94"/>
    </row>
    <row r="95" ht="12.00000000" customHeight="1">
      <c s="0" r="A95"/>
      <c s="56" r="B95"/>
      <c s="57" r="C95"/>
      <c s="58" r="D95" t="s">
        <v>60</v>
      </c>
      <c s="58" r="E95" t="s">
        <v>61</v>
      </c>
      <c s="58" r="F95" t="s">
        <v>49</v>
      </c>
      <c s="58" r="G95"/>
      <c s="58" r="H95" t="s">
        <v>60</v>
      </c>
      <c s="58" r="I95" t="s">
        <v>61</v>
      </c>
      <c s="58" r="J95" t="s">
        <v>49</v>
      </c>
      <c s="59" r="K95"/>
      <c s="4" r="L95"/>
      <c s="4" r="M95"/>
    </row>
    <row r="96" ht="13.50000000" customHeight="1">
      <c s="0" r="A96"/>
      <c s="46" r="B96">
        <v>1</v>
      </c>
      <c s="60" r="C96" t="s">
        <v>63</v>
      </c>
      <c s="61" r="D96">
        <v>3</v>
      </c>
      <c s="61" r="E96">
        <v>4</v>
      </c>
      <c s="61" r="F96">
        <v>5</v>
      </c>
      <c s="61" r="G96">
        <v>6</v>
      </c>
      <c s="61" r="H96">
        <v>7</v>
      </c>
      <c s="61" r="I96">
        <v>8</v>
      </c>
      <c s="61" r="J96">
        <v>9</v>
      </c>
      <c s="62" r="K96">
        <v>10</v>
      </c>
      <c s="4" r="L96"/>
      <c s="4" r="M96"/>
    </row>
    <row r="97" ht="20.10000000" customHeight="1">
      <c s="0" r="A97"/>
      <c s="63" r="B97" t="s">
        <v>150</v>
      </c>
      <c s="64" r="C97"/>
      <c s="65" r="D97"/>
      <c s="65" r="E97"/>
      <c s="65" r="F97"/>
      <c s="65" r="G97"/>
      <c s="65" r="H97"/>
      <c s="65" r="I97"/>
      <c s="65" r="J97"/>
      <c s="66" r="K97"/>
      <c s="67" r="L97"/>
      <c s="4" r="M97"/>
    </row>
    <row r="98" ht="22.50000000" customHeight="1">
      <c s="0" r="A98"/>
      <c s="108" r="B98" t="s">
        <v>151</v>
      </c>
      <c s="69" r="C98" t="s">
        <v>152</v>
      </c>
      <c s="71" r="D98"/>
      <c s="71" r="E98"/>
      <c s="71" r="F98"/>
      <c s="72" r="G98">
        <f>D98+E98+F98</f>
      </c>
      <c s="71" r="H98"/>
      <c s="71" r="I98"/>
      <c s="71" r="J98"/>
      <c s="73" r="K98">
        <f>H98+I98+J98</f>
      </c>
      <c s="67" r="L98"/>
      <c s="4" r="M98"/>
    </row>
    <row r="99" ht="15.00000000" customHeight="1">
      <c s="0" r="A99"/>
      <c s="79" r="B99" t="s">
        <v>70</v>
      </c>
      <c s="75" r="C99" t="s">
        <v>153</v>
      </c>
      <c s="76" r="D99"/>
      <c s="76" r="E99"/>
      <c s="76" r="F99"/>
      <c s="77" r="G99">
        <f>D99+E99+F99</f>
      </c>
      <c s="76" r="H99"/>
      <c s="76" r="I99"/>
      <c s="76" r="J99"/>
      <c s="78" r="K99">
        <f>H99+I99+J99</f>
      </c>
      <c s="67" r="L99"/>
      <c s="4" r="M99"/>
    </row>
    <row r="100" ht="15.00000000" customHeight="1">
      <c s="0" r="A100"/>
      <c s="80" r="B100" t="s">
        <v>93</v>
      </c>
      <c s="75" r="C100"/>
      <c s="76" r="D100"/>
      <c s="76" r="E100"/>
      <c s="76" r="F100"/>
      <c s="77" r="G100"/>
      <c s="76" r="H100"/>
      <c s="76" r="I100"/>
      <c s="76" r="J100"/>
      <c s="78" r="K100"/>
      <c s="67" r="L100"/>
      <c s="4" r="M100"/>
    </row>
    <row r="101" ht="22.50000000" customHeight="1">
      <c s="0" r="A101"/>
      <c s="74" r="B101" t="s">
        <v>154</v>
      </c>
      <c s="75" r="C101" t="s">
        <v>155</v>
      </c>
      <c s="76" r="D101">
        <v>57500.02000000</v>
      </c>
      <c s="76" r="E101">
        <v>698803.83000000</v>
      </c>
      <c s="76" r="F101">
        <v>510939.66000000</v>
      </c>
      <c s="77" r="G101">
        <f>D101+E101+F101</f>
      </c>
      <c s="76" r="H101">
        <v>212268.02000000</v>
      </c>
      <c s="76" r="I101">
        <v>706592.65000000</v>
      </c>
      <c s="76" r="J101">
        <v>418291.99000000</v>
      </c>
      <c s="78" r="K101">
        <f>H101+I101+J101</f>
      </c>
      <c s="67" r="L101"/>
      <c s="4" r="M101"/>
    </row>
    <row r="102" ht="15.00000000" customHeight="1">
      <c s="0" r="A102"/>
      <c s="79" r="B102" t="s">
        <v>70</v>
      </c>
      <c s="75" r="C102" t="s">
        <v>156</v>
      </c>
      <c s="76" r="D102"/>
      <c s="76" r="E102"/>
      <c s="76" r="F102"/>
      <c s="77" r="G102">
        <f>D102+E102+F102</f>
      </c>
      <c s="76" r="H102"/>
      <c s="76" r="I102"/>
      <c s="76" r="J102"/>
      <c s="78" r="K102">
        <f>H102+I102+J102</f>
      </c>
      <c s="67" r="L102"/>
      <c s="4" r="M102"/>
    </row>
    <row r="103" ht="15.00000000" customHeight="1">
      <c s="0" r="A103"/>
      <c s="80" r="B103" t="s">
        <v>130</v>
      </c>
      <c s="75" r="C103"/>
      <c s="76" r="D103"/>
      <c s="76" r="E103"/>
      <c s="76" r="F103"/>
      <c s="77" r="G103"/>
      <c s="76" r="H103"/>
      <c s="76" r="I103"/>
      <c s="76" r="J103"/>
      <c s="78" r="K103"/>
      <c s="67" r="L103"/>
      <c s="4" r="M103"/>
    </row>
    <row r="104" ht="20.10000000" customHeight="1">
      <c s="0" r="A104"/>
      <c s="74" r="B104" t="s">
        <v>157</v>
      </c>
      <c s="75" r="C104" t="s">
        <v>158</v>
      </c>
      <c s="76" r="D104">
        <v>1535912.53000000</v>
      </c>
      <c s="76" r="E104">
        <v>93062.00000000</v>
      </c>
      <c s="76" r="F104"/>
      <c s="77" r="G104">
        <f>D104+E104+F104</f>
      </c>
      <c s="76" r="H104">
        <v>1199624.85000000</v>
      </c>
      <c s="76" r="I104">
        <v>93062.00000000</v>
      </c>
      <c s="76" r="J104"/>
      <c s="78" r="K104">
        <f>H104+I104+J104</f>
      </c>
      <c s="67" r="L104"/>
      <c s="4" r="M104"/>
    </row>
    <row r="105" ht="20.10000000" customHeight="1">
      <c s="0" r="A105"/>
      <c s="74" r="B105" t="s">
        <v>159</v>
      </c>
      <c s="75" r="C105" t="s">
        <v>160</v>
      </c>
      <c s="82" r="D105">
        <f>D108+D109+D110+D111</f>
      </c>
      <c s="82" r="E105">
        <f>E108+E109+E110+E111</f>
      </c>
      <c s="82" r="F105">
        <f>F106+F108+F109+F110+F111</f>
      </c>
      <c s="82" r="G105">
        <f>G106+G108+G109+G110+G111</f>
      </c>
      <c s="82" r="H105">
        <f>H108+H109+H110+H111</f>
      </c>
      <c s="82" r="I105">
        <f>I108+I109+I110+I111</f>
      </c>
      <c s="82" r="J105">
        <f>J106+J108+J109+J110+J111</f>
      </c>
      <c s="83" r="K105">
        <f>K106+K108+K109+K110+K111</f>
      </c>
      <c s="67" r="L105"/>
      <c s="4" r="M105"/>
    </row>
    <row r="106" ht="15.00000000" customHeight="1">
      <c s="0" r="A106"/>
      <c s="79" r="B106" t="s">
        <v>112</v>
      </c>
      <c s="75" r="C106" t="s">
        <v>161</v>
      </c>
      <c s="124" r="D106" t="s">
        <v>162</v>
      </c>
      <c s="124" r="E106" t="s">
        <v>162</v>
      </c>
      <c s="76" r="F106"/>
      <c s="77" r="G106">
        <f>F106</f>
      </c>
      <c s="124" r="H106" t="s">
        <v>162</v>
      </c>
      <c s="124" r="I106" t="s">
        <v>162</v>
      </c>
      <c s="76" r="J106"/>
      <c s="78" r="K106">
        <f>J106</f>
      </c>
      <c s="67" r="L106"/>
      <c s="4" r="M106"/>
    </row>
    <row r="107" ht="22.50000000" customHeight="1">
      <c s="0" r="A107"/>
      <c s="80" r="B107" t="s">
        <v>163</v>
      </c>
      <c s="75" r="C107"/>
      <c s="124" r="D107"/>
      <c s="124" r="E107"/>
      <c s="76" r="F107"/>
      <c s="77" r="G107"/>
      <c s="124" r="H107"/>
      <c s="124" r="I107"/>
      <c s="76" r="J107"/>
      <c s="78" r="K107"/>
      <c s="67" r="L107"/>
      <c s="4" r="M107"/>
    </row>
    <row r="108" ht="20.10000000" customHeight="1">
      <c s="0" r="A108"/>
      <c s="111" r="B108" t="s">
        <v>164</v>
      </c>
      <c s="75" r="C108" t="s">
        <v>165</v>
      </c>
      <c s="76" r="D108"/>
      <c s="76" r="E108"/>
      <c s="76" r="F108"/>
      <c s="77" r="G108">
        <f>D108+E108+F108</f>
      </c>
      <c s="76" r="H108"/>
      <c s="76" r="I108"/>
      <c s="76" r="J108"/>
      <c s="78" r="K108">
        <f>H108+I108+J108</f>
      </c>
      <c s="67" r="L108"/>
      <c s="4" r="M108"/>
    </row>
    <row r="109" ht="20.10000000" customHeight="1">
      <c s="0" r="A109"/>
      <c s="111" r="B109" t="s">
        <v>166</v>
      </c>
      <c s="75" r="C109" t="s">
        <v>167</v>
      </c>
      <c s="76" r="D109"/>
      <c s="76" r="E109"/>
      <c s="76" r="F109"/>
      <c s="77" r="G109">
        <f>D109+E109+F109</f>
      </c>
      <c s="76" r="H109"/>
      <c s="76" r="I109"/>
      <c s="76" r="J109"/>
      <c s="78" r="K109">
        <f>H109+I109+J109</f>
      </c>
      <c s="67" r="L109"/>
      <c s="4" r="M109"/>
    </row>
    <row r="110" ht="20.10000000" customHeight="1">
      <c s="0" r="A110"/>
      <c s="111" r="B110" t="s">
        <v>141</v>
      </c>
      <c s="75" r="C110" t="s">
        <v>168</v>
      </c>
      <c s="76" r="D110"/>
      <c s="76" r="E110"/>
      <c s="76" r="F110"/>
      <c s="77" r="G110">
        <f>D110+E110+F110</f>
      </c>
      <c s="76" r="H110"/>
      <c s="76" r="I110"/>
      <c s="76" r="J110"/>
      <c s="78" r="K110">
        <f>H110+I110+J110</f>
      </c>
      <c s="67" r="L110"/>
      <c s="4" r="M110"/>
    </row>
    <row r="111" ht="22.50000000" customHeight="1">
      <c s="0" r="A111"/>
      <c s="111" r="B111" t="s">
        <v>169</v>
      </c>
      <c s="75" r="C111" t="s">
        <v>170</v>
      </c>
      <c s="76" r="D111"/>
      <c s="76" r="E111"/>
      <c s="76" r="F111"/>
      <c s="77" r="G111">
        <f>D111+E111+F111</f>
      </c>
      <c s="76" r="H111"/>
      <c s="76" r="I111"/>
      <c s="76" r="J111"/>
      <c s="78" r="K111">
        <f>H111+I111+J111</f>
      </c>
      <c s="67" r="L111"/>
      <c s="4" r="M111"/>
    </row>
    <row r="112" ht="23.10000000" customHeight="1">
      <c s="0" r="A112"/>
      <c s="74" r="B112" t="s">
        <v>171</v>
      </c>
      <c s="75" r="C112" t="s">
        <v>172</v>
      </c>
      <c s="76" r="D112"/>
      <c s="76" r="E112"/>
      <c s="76" r="F112">
        <v>574769.24000000</v>
      </c>
      <c s="77" r="G112">
        <f>D112+E112+F112</f>
      </c>
      <c s="76" r="H112"/>
      <c s="76" r="I112"/>
      <c s="76" r="J112">
        <v>658192.64000000</v>
      </c>
      <c s="78" r="K112">
        <f>H112+I112+J112</f>
      </c>
      <c s="67" r="L112"/>
      <c s="4" r="M112"/>
    </row>
    <row r="113" ht="15.00000000" customHeight="1">
      <c s="0" r="A113"/>
      <c s="79" r="B113" t="s">
        <v>70</v>
      </c>
      <c s="75" r="C113" t="s">
        <v>173</v>
      </c>
      <c s="76" r="D113"/>
      <c s="76" r="E113"/>
      <c s="76" r="F113"/>
      <c s="77" r="G113">
        <f>D113+E113+F113</f>
      </c>
      <c s="76" r="H113"/>
      <c s="76" r="I113"/>
      <c s="76" r="J113"/>
      <c s="78" r="K113">
        <f>H113+I113+J113</f>
      </c>
      <c s="67" r="L113"/>
      <c s="4" r="M113"/>
    </row>
    <row r="114" ht="15.00000000" customHeight="1">
      <c s="0" r="A114"/>
      <c s="80" r="B114" t="s">
        <v>130</v>
      </c>
      <c s="75" r="C114"/>
      <c s="76" r="D114"/>
      <c s="76" r="E114"/>
      <c s="76" r="F114"/>
      <c s="77" r="G114"/>
      <c s="76" r="H114"/>
      <c s="76" r="I114"/>
      <c s="76" r="J114"/>
      <c s="78" r="K114"/>
      <c s="67" r="L114"/>
      <c s="4" r="M114"/>
    </row>
    <row r="115" ht="12.75000000" customHeight="1">
      <c s="0" r="A115"/>
      <c s="74" r="B115" t="s">
        <v>174</v>
      </c>
      <c s="75" r="C115" t="s">
        <v>175</v>
      </c>
      <c s="84" r="D115"/>
      <c s="76" r="E115">
        <v>355538611.90000000</v>
      </c>
      <c s="76" r="F115">
        <v>2671319.52000000</v>
      </c>
      <c s="77" r="G115">
        <f>D115+E115+F115</f>
      </c>
      <c s="84" r="H115"/>
      <c s="76" r="I115">
        <v>361129551.96000000</v>
      </c>
      <c s="76" r="J115">
        <v>2671319.52000000</v>
      </c>
      <c s="78" r="K115">
        <f>H115+I115+J115</f>
      </c>
      <c s="67" r="L115"/>
      <c s="4" r="M115"/>
    </row>
    <row r="116" ht="11.25700000" customHeight="1">
      <c s="0" r="A116"/>
      <c s="74" r="B116" t="s">
        <v>176</v>
      </c>
      <c s="75" r="C116" t="s">
        <v>177</v>
      </c>
      <c s="76" r="D116">
        <v>24134830.00000000</v>
      </c>
      <c s="76" r="E116">
        <v>298378165.50000000</v>
      </c>
      <c s="76" r="F116"/>
      <c s="77" r="G116">
        <f>D116+E116+F116</f>
      </c>
      <c s="76" r="H116">
        <v>24851419.76000000</v>
      </c>
      <c s="76" r="I116">
        <v>383644258.40000000</v>
      </c>
      <c s="76" r="J116"/>
      <c s="78" r="K116">
        <f>H116+I116+J116</f>
      </c>
      <c s="67" r="L116"/>
      <c s="4" r="M116"/>
    </row>
    <row r="117" ht="11.25700000" customHeight="1">
      <c s="0" r="A117"/>
      <c s="125" r="B117" t="s">
        <v>178</v>
      </c>
      <c s="75" r="C117" t="s">
        <v>179</v>
      </c>
      <c s="76" r="D117"/>
      <c s="76" r="E117">
        <v>4784733.69000000</v>
      </c>
      <c s="76" r="F117"/>
      <c s="77" r="G117">
        <f>D117+E117+F117</f>
      </c>
      <c s="76" r="H117"/>
      <c s="76" r="I117">
        <v>8111460.00000000</v>
      </c>
      <c s="76" r="J117"/>
      <c s="78" r="K117">
        <f>H117+I117+J117</f>
      </c>
      <c s="67" r="L117"/>
      <c s="4" r="M117"/>
    </row>
    <row r="118" ht="26.25000000" customHeight="1">
      <c s="0" r="A118"/>
      <c s="126" r="B118" t="s">
        <v>180</v>
      </c>
      <c s="85" r="C118" t="s">
        <v>181</v>
      </c>
      <c s="127" r="D118">
        <f>D98+D101+D104+D105+D112+D115+D116+D117</f>
      </c>
      <c s="127" r="E118">
        <f>E98+E101+E104+E105+E112+E115+E116+E117</f>
      </c>
      <c s="127" r="F118">
        <f>F98+F101+F104+F105+F112+F115+F116+F117</f>
      </c>
      <c s="127" r="G118">
        <f>G98+G101+G104+G105+G112+G115+G116+G117</f>
      </c>
      <c s="127" r="H118">
        <f>H98+H101+H104+H105+H112+H115+H116+H117</f>
      </c>
      <c s="127" r="I118">
        <f>I98+I101+I104+I105+I112+I115+I116+I117</f>
      </c>
      <c s="127" r="J118">
        <f>J98+J101+J104+J105+J112+J115+J116+J117</f>
      </c>
      <c s="128" r="K118">
        <f>K98+K101+K104+K105+K112+K115+K116+K117</f>
      </c>
      <c s="67" r="L118"/>
      <c s="4" r="M118"/>
    </row>
    <row r="119" ht="20.10000000" customHeight="1">
      <c s="0" r="A119"/>
      <c s="105" r="B119" t="s">
        <v>182</v>
      </c>
      <c s="64" r="C119"/>
      <c s="106" r="D119"/>
      <c s="106" r="E119"/>
      <c s="106" r="F119"/>
      <c s="106" r="G119"/>
      <c s="106" r="H119"/>
      <c s="106" r="I119"/>
      <c s="106" r="J119"/>
      <c s="107" r="K119"/>
      <c s="67" r="L119"/>
      <c s="4" r="M119"/>
    </row>
    <row r="120" ht="13.50000000" customHeight="1">
      <c s="0" r="A120"/>
      <c s="129" r="B120" t="s">
        <v>183</v>
      </c>
      <c s="130" r="C120" t="s">
        <v>184</v>
      </c>
      <c s="131" r="D120">
        <v>214759.97000000</v>
      </c>
      <c s="131" r="E120">
        <v>-113272664.10000000</v>
      </c>
      <c s="131" r="F120">
        <v>-1505482.98000000</v>
      </c>
      <c s="132" r="G120">
        <f>D120+E120+F120</f>
      </c>
      <c s="131" r="H120">
        <v>19913.38000000</v>
      </c>
      <c s="131" r="I120">
        <v>-125957136.46000000</v>
      </c>
      <c s="131" r="J120">
        <v>-1619156.26000000</v>
      </c>
      <c s="133" r="K120">
        <f>H120+I120+J120</f>
      </c>
      <c s="67" r="L120"/>
      <c s="4" r="M120"/>
    </row>
    <row r="121" ht="30.00000000" customHeight="1">
      <c s="0" r="A121"/>
      <c s="120" r="B121" t="s">
        <v>185</v>
      </c>
      <c s="89" r="C121" t="s">
        <v>186</v>
      </c>
      <c s="121" r="D121">
        <f>D118+D120</f>
      </c>
      <c s="121" r="E121">
        <f>E118+E120</f>
      </c>
      <c s="121" r="F121">
        <f>F118+F120</f>
      </c>
      <c s="121" r="G121">
        <f>G118+G120</f>
      </c>
      <c s="121" r="H121">
        <f>H118+H120</f>
      </c>
      <c s="121" r="I121">
        <f>I118+I120</f>
      </c>
      <c s="121" r="J121">
        <f>J118+J120</f>
      </c>
      <c s="122" r="K121">
        <f>K118+K120</f>
      </c>
      <c s="67" r="L121"/>
      <c s="4" r="M121"/>
    </row>
    <row r="122" ht="24.00000000" customHeight="1">
      <c s="0" r="A122"/>
      <c s="134" r="B122" t="s">
        <v>187</v>
      </c>
      <c s="134" r="C122"/>
      <c s="134" r="D122"/>
      <c s="134" r="E122"/>
      <c s="135" r="F122"/>
      <c s="135" r="G122"/>
      <c s="135" r="H122"/>
      <c s="135" r="I122"/>
      <c s="135" r="J122"/>
      <c s="135" r="K122"/>
      <c s="13" r="L122"/>
      <c s="4" r="M122"/>
    </row>
    <row r="123" ht="12.75000000" customHeight="1">
      <c s="0" r="A123"/>
      <c s="21" r="B123" t="s">
        <v>188</v>
      </c>
      <c s="21" r="C123"/>
      <c s="21" r="D123"/>
      <c s="21" r="E123"/>
      <c s="13" r="F123"/>
      <c s="13" r="G123"/>
      <c s="13" r="H123"/>
      <c s="13" r="I123"/>
      <c s="13" r="J123"/>
      <c s="13" r="K123"/>
      <c s="13" r="L123"/>
      <c s="4" r="M123"/>
    </row>
    <row r="124" ht="12.75000000" customHeight="1">
      <c s="0" r="A124"/>
      <c s="21" r="B124"/>
      <c s="136" r="C124"/>
      <c s="0" r="D124"/>
      <c s="0" r="E124"/>
      <c s="0" r="F124"/>
      <c s="0" r="G124"/>
      <c s="0" r="H124"/>
      <c s="0" r="I124"/>
      <c s="0" r="J124"/>
      <c s="0" r="K124"/>
      <c s="0" r="L124"/>
      <c s="4" r="M124"/>
    </row>
    <row r="125" ht="12.75000000" customHeight="1">
      <c s="0" r="A125"/>
      <c s="21" r="B125" t="s">
        <v>189</v>
      </c>
      <c s="137" r="C125"/>
      <c s="137" r="D125"/>
      <c s="137" r="E125"/>
      <c s="0" r="F125"/>
      <c s="21" r="G125" t="s">
        <v>190</v>
      </c>
      <c s="138" r="H125"/>
      <c s="138" r="I125"/>
      <c s="12" r="J125"/>
      <c s="12" r="K125"/>
      <c s="0" r="L125"/>
      <c s="4" r="M125"/>
    </row>
    <row r="126" ht="12.75000000" customHeight="1">
      <c s="0" r="A126"/>
      <c s="21" r="B126" t="s">
        <v>191</v>
      </c>
      <c s="139" r="C126" t="s">
        <v>192</v>
      </c>
      <c s="139" r="D126"/>
      <c s="139" r="E126"/>
      <c s="0" r="F126"/>
      <c s="21" r="G126"/>
      <c s="140" r="H126" t="s">
        <v>193</v>
      </c>
      <c s="140" r="I126"/>
      <c s="140" r="J126" t="s">
        <v>192</v>
      </c>
      <c s="140" r="K126"/>
      <c s="0" r="L126"/>
      <c s="4" r="M126"/>
    </row>
    <row r="127" ht="12.75000000" customHeight="1">
      <c s="0" r="A127"/>
      <c s="21" r="B127"/>
      <c s="136" r="C127"/>
      <c s="0" r="D127"/>
      <c s="0" r="E127"/>
      <c s="0" r="F127"/>
      <c s="0" r="G127"/>
      <c s="0" r="H127"/>
      <c s="0" r="I127"/>
      <c s="0" r="J127"/>
      <c s="0" r="K127"/>
      <c s="0" r="L127"/>
      <c s="4" r="M127"/>
    </row>
    <row r="128" ht="12.75000000" customHeight="1">
      <c s="0" r="A128"/>
      <c s="21" r="B128"/>
      <c s="136" r="C128"/>
      <c s="13" r="D128"/>
      <c s="141" r="E128"/>
      <c s="142" r="F128" t="s">
        <v>194</v>
      </c>
      <c s="142" r="G128"/>
      <c s="143" r="H128"/>
      <c s="143" r="I128"/>
      <c s="143" r="J128"/>
      <c s="143" r="K128"/>
      <c s="0" r="L128"/>
      <c s="0" r="M128"/>
    </row>
    <row r="129" ht="12.75000000" customHeight="1">
      <c s="0" r="A129"/>
      <c s="21" r="B129"/>
      <c s="136" r="C129"/>
      <c s="13" r="D129"/>
      <c s="13" r="E129"/>
      <c s="13" r="F129"/>
      <c s="13" r="G129"/>
      <c s="140" r="H129" t="s">
        <v>195</v>
      </c>
      <c s="140" r="I129"/>
      <c s="140" r="J129"/>
      <c s="140" r="K129"/>
      <c s="0" r="L129"/>
      <c s="0" r="M129"/>
    </row>
    <row r="130" ht="12.75000000" customHeight="1">
      <c s="0" r="A130"/>
      <c s="21" r="B130"/>
      <c s="136" r="C130"/>
      <c s="144" r="D130" t="s">
        <v>196</v>
      </c>
      <c s="144" r="E130"/>
      <c s="12" r="F130"/>
      <c s="12" r="G130"/>
      <c s="138" r="H130"/>
      <c s="138" r="I130"/>
      <c s="12" r="J130"/>
      <c s="12" r="K130"/>
      <c s="0" r="L130"/>
      <c s="0" r="M130"/>
    </row>
    <row r="131" ht="12.75000000" customHeight="1">
      <c s="0" r="A131"/>
      <c s="21" r="B131"/>
      <c s="136" r="C131"/>
      <c s="21" r="D131" t="s">
        <v>197</v>
      </c>
      <c s="21" r="E131"/>
      <c s="140" r="F131" t="s">
        <v>198</v>
      </c>
      <c s="140" r="G131"/>
      <c s="140" r="H131" t="s">
        <v>193</v>
      </c>
      <c s="140" r="I131"/>
      <c s="140" r="J131" t="s">
        <v>192</v>
      </c>
      <c s="140" r="K131"/>
      <c s="0" r="L131"/>
      <c s="0" r="M131"/>
    </row>
    <row r="132" ht="12.75000000" customHeight="1">
      <c s="0" r="A132"/>
      <c s="21" r="B132"/>
      <c s="136" r="C132"/>
      <c s="21" r="D132"/>
      <c s="21" r="E132"/>
      <c s="145" r="F132"/>
      <c s="145" r="G132"/>
      <c s="145" r="H132"/>
      <c s="145" r="I132"/>
      <c s="145" r="J132"/>
      <c s="145" r="K132"/>
      <c s="0" r="L132"/>
      <c s="0" r="M132"/>
    </row>
    <row r="133" ht="12.75000000" customHeight="1">
      <c s="0" r="A133"/>
      <c s="146" r="B133" t="s">
        <v>199</v>
      </c>
      <c s="55" r="C133"/>
      <c s="12" r="D133"/>
      <c s="12" r="E133"/>
      <c s="138" r="F133"/>
      <c s="138" r="G133"/>
      <c s="12" r="H133"/>
      <c s="12" r="I133"/>
      <c s="12" r="J133"/>
      <c s="12" r="K133"/>
      <c s="0" r="L133"/>
      <c s="0" r="M133"/>
    </row>
    <row r="134" ht="16.50000000" customHeight="1">
      <c s="0" r="A134"/>
      <c s="26" r="B134" t="s">
        <v>200</v>
      </c>
      <c s="21" r="C134"/>
      <c s="140" r="D134" t="s">
        <v>198</v>
      </c>
      <c s="140" r="E134"/>
      <c s="140" r="F134" t="s">
        <v>193</v>
      </c>
      <c s="140" r="G134"/>
      <c s="140" r="H134" t="s">
        <v>192</v>
      </c>
      <c s="140" r="I134"/>
      <c s="140" r="J134" t="s">
        <v>201</v>
      </c>
      <c s="140" r="K134"/>
      <c s="0" r="L134"/>
      <c s="0" r="M134"/>
    </row>
    <row r="135" ht="16.50000000" customHeight="1">
      <c s="0" r="A135"/>
      <c s="26" r="B135"/>
      <c s="21" r="C135"/>
      <c s="145" r="D135"/>
      <c s="145" r="E135"/>
      <c s="145" r="F135"/>
      <c s="145" r="G135"/>
      <c s="145" r="H135"/>
      <c s="145" r="I135"/>
      <c s="145" r="J135"/>
      <c s="145" r="K135"/>
      <c s="0" r="L135"/>
      <c s="0" r="M135"/>
    </row>
    <row r="136" ht="13.50000000" customHeight="1">
      <c s="0" r="A136"/>
      <c s="0" r="B136"/>
      <c s="0" r="C136"/>
      <c s="0" r="D136"/>
      <c s="0" r="E136"/>
      <c s="147" r="F136"/>
      <c s="147" r="G136"/>
      <c s="147" r="H136"/>
      <c s="147" r="I136"/>
      <c s="147" r="J136"/>
      <c s="0" r="K136"/>
      <c s="0" r="L136"/>
      <c s="0" r="M136"/>
    </row>
    <row r="137" ht="48.00000000" customHeight="1">
      <c s="0" r="A137"/>
      <c s="0" r="B137"/>
      <c s="0" r="C137"/>
      <c s="0" r="D137"/>
      <c s="148" r="E137"/>
      <c s="149" r="F137"/>
      <c s="150" r="G137"/>
      <c s="151" r="H137" t="s">
        <v>202</v>
      </c>
      <c s="152" r="I137"/>
      <c s="151" r="J137"/>
      <c s="153" r="K137"/>
      <c s="0" r="L137"/>
      <c s="0" r="M137"/>
    </row>
    <row r="138" ht="3.75000000" customHeight="1">
      <c s="0" r="A138"/>
      <c s="154" r="B138" t="s">
        <v>203</v>
      </c>
      <c s="0" r="C138"/>
      <c s="0" r="D138"/>
      <c s="0" r="E138"/>
      <c s="155" r="F138"/>
      <c s="155" r="G138"/>
      <c s="155" r="H138"/>
      <c s="155" r="I138"/>
      <c s="155" r="J138"/>
      <c s="0" r="K138"/>
      <c s="0" r="L138"/>
      <c s="0" r="M138"/>
    </row>
    <row r="139" ht="13.50000000" customHeight="1">
      <c s="0" r="A139"/>
      <c s="0" r="B139"/>
      <c s="0" r="C139"/>
      <c s="0" r="D139"/>
      <c s="148" r="E139"/>
      <c s="156" r="F139" t="s">
        <v>204</v>
      </c>
      <c s="157" r="G139"/>
      <c s="158" r="H139"/>
      <c s="159" r="I139"/>
      <c s="158" r="J139"/>
      <c s="153" r="K139"/>
      <c s="0" r="L139"/>
      <c s="0" r="M139"/>
    </row>
    <row r="140" ht="15.00000000" customHeight="1">
      <c s="0" r="A140"/>
      <c s="0" r="B140"/>
      <c s="0" r="C140"/>
      <c s="0" r="D140"/>
      <c s="148" r="E140"/>
      <c s="160" r="F140" t="s">
        <v>205</v>
      </c>
      <c s="161" r="G140"/>
      <c s="162" r="H140"/>
      <c s="163" r="I140"/>
      <c s="162" r="J140"/>
      <c s="153" r="K140"/>
      <c s="0" r="L140"/>
      <c s="0" r="M140"/>
    </row>
    <row r="141" ht="15.00000000" customHeight="1">
      <c s="0" r="A141"/>
      <c s="0" r="B141"/>
      <c s="0" r="C141"/>
      <c s="0" r="D141"/>
      <c s="148" r="E141"/>
      <c s="160" r="F141" t="s">
        <v>206</v>
      </c>
      <c s="161" r="G141"/>
      <c s="164" r="H141"/>
      <c s="165" r="I141"/>
      <c s="164" r="J141"/>
      <c s="153" r="K141"/>
      <c s="0" r="L141"/>
      <c s="0" r="M141"/>
    </row>
    <row r="142" ht="15.00000000" customHeight="1">
      <c s="0" r="A142"/>
      <c s="0" r="B142"/>
      <c s="0" r="C142"/>
      <c s="0" r="D142"/>
      <c s="148" r="E142"/>
      <c s="160" r="F142" t="s">
        <v>207</v>
      </c>
      <c s="161" r="G142"/>
      <c s="164" r="H142"/>
      <c s="165" r="I142"/>
      <c s="164" r="J142"/>
      <c s="153" r="K142"/>
      <c s="0" r="L142"/>
      <c s="0" r="M142"/>
    </row>
    <row r="143" ht="15.00000000" customHeight="1">
      <c s="0" r="A143"/>
      <c s="0" r="B143"/>
      <c s="0" r="C143"/>
      <c s="0" r="D143"/>
      <c s="148" r="E143"/>
      <c s="160" r="F143" t="s">
        <v>208</v>
      </c>
      <c s="161" r="G143"/>
      <c s="164" r="H143"/>
      <c s="165" r="I143"/>
      <c s="164" r="J143"/>
      <c s="153" r="K143"/>
      <c s="0" r="L143"/>
      <c s="0" r="M143"/>
    </row>
    <row r="144" ht="15.00000000" customHeight="1">
      <c s="0" r="A144"/>
      <c s="0" r="B144"/>
      <c s="0" r="C144"/>
      <c s="0" r="D144"/>
      <c s="148" r="E144"/>
      <c s="160" r="F144" t="s">
        <v>209</v>
      </c>
      <c s="161" r="G144"/>
      <c s="162" r="H144"/>
      <c s="163" r="I144"/>
      <c s="162" r="J144"/>
      <c s="153" r="K144"/>
      <c s="0" r="L144"/>
      <c s="0" r="M144"/>
    </row>
    <row r="145" ht="15.00000000" customHeight="1">
      <c s="0" r="A145"/>
      <c s="0" r="B145"/>
      <c s="0" r="C145"/>
      <c s="0" r="D145"/>
      <c s="148" r="E145"/>
      <c s="160" r="F145" t="s">
        <v>210</v>
      </c>
      <c s="161" r="G145"/>
      <c s="162" r="H145"/>
      <c s="163" r="I145"/>
      <c s="162" r="J145"/>
      <c s="153" r="K145"/>
      <c s="0" r="L145"/>
      <c s="0" r="M145"/>
    </row>
    <row r="146" ht="15.00000000" customHeight="1">
      <c s="0" r="A146"/>
      <c s="0" r="B146"/>
      <c s="0" r="C146"/>
      <c s="0" r="D146"/>
      <c s="148" r="E146"/>
      <c s="160" r="F146" t="s">
        <v>211</v>
      </c>
      <c s="161" r="G146"/>
      <c s="164" r="H146"/>
      <c s="165" r="I146"/>
      <c s="164" r="J146"/>
      <c s="153" r="K146"/>
      <c s="0" r="L146"/>
      <c s="0" r="M146"/>
    </row>
    <row r="147" ht="13.50000000" customHeight="1">
      <c s="0" r="A147"/>
      <c s="0" r="B147"/>
      <c s="0" r="C147"/>
      <c s="0" r="D147"/>
      <c s="148" r="E147"/>
      <c s="166" r="F147" t="s">
        <v>212</v>
      </c>
      <c s="167" r="G147"/>
      <c s="168" r="H147"/>
      <c s="169" r="I147"/>
      <c s="168" r="J147"/>
      <c s="153" r="K147"/>
      <c s="0" r="L147"/>
      <c s="0" r="M147"/>
    </row>
    <row r="148" ht="3.75000000" customHeight="1">
      <c s="0" r="A148"/>
      <c s="154" r="B148" t="s">
        <v>213</v>
      </c>
      <c s="0" r="C148"/>
      <c s="0" r="D148"/>
      <c s="0" r="E148"/>
      <c s="170" r="F148"/>
      <c s="170" r="G148"/>
      <c s="170" r="H148"/>
      <c s="170" r="I148"/>
      <c s="170" r="J148"/>
      <c s="0" r="K148"/>
      <c s="0" r="L148"/>
      <c s="0" r="M148"/>
    </row>
  </sheetData>
  <mergeCells count="266">
    <mergeCell ref="B12:B13"/>
    <mergeCell ref="B122:E122"/>
    <mergeCell ref="B123:E123"/>
    <mergeCell ref="B2:J2"/>
    <mergeCell ref="B3:J3"/>
    <mergeCell ref="B4:J4"/>
    <mergeCell ref="B8:B9"/>
    <mergeCell ref="C10:I10"/>
    <mergeCell ref="C102:C103"/>
    <mergeCell ref="C106:C107"/>
    <mergeCell ref="C11:I11"/>
    <mergeCell ref="C113:C114"/>
    <mergeCell ref="C125:E125"/>
    <mergeCell ref="C126:E126"/>
    <mergeCell ref="C14:I14"/>
    <mergeCell ref="C15:I15"/>
    <mergeCell ref="C16:I16"/>
    <mergeCell ref="C26:C27"/>
    <mergeCell ref="C31:C32"/>
    <mergeCell ref="C36:C37"/>
    <mergeCell ref="C45:C46"/>
    <mergeCell ref="C49:C50"/>
    <mergeCell ref="C58:C59"/>
    <mergeCell ref="C61:C62"/>
    <mergeCell ref="C63:C64"/>
    <mergeCell ref="C68:C69"/>
    <mergeCell ref="C71:C72"/>
    <mergeCell ref="C74:C75"/>
    <mergeCell ref="C83:C84"/>
    <mergeCell ref="C86:C87"/>
    <mergeCell ref="C9:I9"/>
    <mergeCell ref="C99:C100"/>
    <mergeCell ref="D102:D103"/>
    <mergeCell ref="D106:D107"/>
    <mergeCell ref="D113:D114"/>
    <mergeCell ref="D130:E130"/>
    <mergeCell ref="D131:E131"/>
    <mergeCell ref="D133:E133"/>
    <mergeCell ref="D134:E134"/>
    <mergeCell ref="D18:G18"/>
    <mergeCell ref="D26:D27"/>
    <mergeCell ref="D31:D32"/>
    <mergeCell ref="D36:D37"/>
    <mergeCell ref="D39:G39"/>
    <mergeCell ref="D45:D46"/>
    <mergeCell ref="D49:D50"/>
    <mergeCell ref="D58:D59"/>
    <mergeCell ref="D61:D62"/>
    <mergeCell ref="D63:D64"/>
    <mergeCell ref="D68:D69"/>
    <mergeCell ref="D71:D72"/>
    <mergeCell ref="D74:D75"/>
    <mergeCell ref="D77:G77"/>
    <mergeCell ref="D83:D84"/>
    <mergeCell ref="D86:D87"/>
    <mergeCell ref="D92:G92"/>
    <mergeCell ref="D99:D100"/>
    <mergeCell ref="E102:E103"/>
    <mergeCell ref="E106:E107"/>
    <mergeCell ref="E113:E114"/>
    <mergeCell ref="E26:E27"/>
    <mergeCell ref="E31:E32"/>
    <mergeCell ref="E36:E37"/>
    <mergeCell ref="E45:E46"/>
    <mergeCell ref="E49:E50"/>
    <mergeCell ref="E5:F5"/>
    <mergeCell ref="E58:E59"/>
    <mergeCell ref="E61:E62"/>
    <mergeCell ref="E63:E64"/>
    <mergeCell ref="E68:E69"/>
    <mergeCell ref="E71:E72"/>
    <mergeCell ref="E74:E75"/>
    <mergeCell ref="E83:E84"/>
    <mergeCell ref="E86:E87"/>
    <mergeCell ref="E99:E100"/>
    <mergeCell ref="F102:F103"/>
    <mergeCell ref="F106:F107"/>
    <mergeCell ref="F113:F114"/>
    <mergeCell ref="F128:G128"/>
    <mergeCell ref="F130:G130"/>
    <mergeCell ref="F131:G131"/>
    <mergeCell ref="F133:G133"/>
    <mergeCell ref="F134:G134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26:F27"/>
    <mergeCell ref="F31:F32"/>
    <mergeCell ref="F36:F37"/>
    <mergeCell ref="F45:F46"/>
    <mergeCell ref="F49:F50"/>
    <mergeCell ref="F58:F59"/>
    <mergeCell ref="F61:F62"/>
    <mergeCell ref="F63:F64"/>
    <mergeCell ref="F68:F69"/>
    <mergeCell ref="F71:F72"/>
    <mergeCell ref="F74:F75"/>
    <mergeCell ref="F83:F84"/>
    <mergeCell ref="F86:F87"/>
    <mergeCell ref="F99:F100"/>
    <mergeCell ref="G102:G103"/>
    <mergeCell ref="G106:G107"/>
    <mergeCell ref="G113:G114"/>
    <mergeCell ref="G19:G21"/>
    <mergeCell ref="G26:G27"/>
    <mergeCell ref="G31:G32"/>
    <mergeCell ref="G36:G37"/>
    <mergeCell ref="G40:G42"/>
    <mergeCell ref="G45:G46"/>
    <mergeCell ref="G49:G50"/>
    <mergeCell ref="G58:G59"/>
    <mergeCell ref="G61:G62"/>
    <mergeCell ref="G63:G64"/>
    <mergeCell ref="G68:G69"/>
    <mergeCell ref="G71:G72"/>
    <mergeCell ref="G74:G75"/>
    <mergeCell ref="G78:G80"/>
    <mergeCell ref="G83:G84"/>
    <mergeCell ref="G86:G87"/>
    <mergeCell ref="G93:G95"/>
    <mergeCell ref="G99:G100"/>
    <mergeCell ref="H102:H103"/>
    <mergeCell ref="H106:H107"/>
    <mergeCell ref="H113:H114"/>
    <mergeCell ref="H125:I125"/>
    <mergeCell ref="H126:I126"/>
    <mergeCell ref="H128:K128"/>
    <mergeCell ref="H129:K129"/>
    <mergeCell ref="H130:I130"/>
    <mergeCell ref="H131:I131"/>
    <mergeCell ref="H133:I133"/>
    <mergeCell ref="H134:I134"/>
    <mergeCell ref="H137:J137"/>
    <mergeCell ref="H138:J138"/>
    <mergeCell ref="H139:J139"/>
    <mergeCell ref="H140:J140"/>
    <mergeCell ref="H141:J141"/>
    <mergeCell ref="H142:J142"/>
    <mergeCell ref="H143:J143"/>
    <mergeCell ref="H144:J144"/>
    <mergeCell ref="H145:J145"/>
    <mergeCell ref="H146:J146"/>
    <mergeCell ref="H147:J147"/>
    <mergeCell ref="H148:J148"/>
    <mergeCell ref="H18:K18"/>
    <mergeCell ref="H26:H27"/>
    <mergeCell ref="H31:H32"/>
    <mergeCell ref="H36:H37"/>
    <mergeCell ref="H39:K39"/>
    <mergeCell ref="H45:H46"/>
    <mergeCell ref="H49:H50"/>
    <mergeCell ref="H58:H59"/>
    <mergeCell ref="H61:H62"/>
    <mergeCell ref="H63:H64"/>
    <mergeCell ref="H68:H69"/>
    <mergeCell ref="H71:H72"/>
    <mergeCell ref="H74:H75"/>
    <mergeCell ref="H77:K77"/>
    <mergeCell ref="H83:H84"/>
    <mergeCell ref="H86:H87"/>
    <mergeCell ref="H92:K92"/>
    <mergeCell ref="H99:H100"/>
    <mergeCell ref="I102:I103"/>
    <mergeCell ref="I106:I107"/>
    <mergeCell ref="I113:I114"/>
    <mergeCell ref="I26:I27"/>
    <mergeCell ref="I31:I32"/>
    <mergeCell ref="I36:I37"/>
    <mergeCell ref="I45:I46"/>
    <mergeCell ref="I49:I50"/>
    <mergeCell ref="I58:I59"/>
    <mergeCell ref="I61:I62"/>
    <mergeCell ref="I63:I64"/>
    <mergeCell ref="I68:I69"/>
    <mergeCell ref="I71:I72"/>
    <mergeCell ref="I74:I75"/>
    <mergeCell ref="I83:I84"/>
    <mergeCell ref="I86:I87"/>
    <mergeCell ref="I99:I100"/>
    <mergeCell ref="J102:J103"/>
    <mergeCell ref="J106:J107"/>
    <mergeCell ref="J113:J114"/>
    <mergeCell ref="J125:K125"/>
    <mergeCell ref="J126:K126"/>
    <mergeCell ref="J130:K130"/>
    <mergeCell ref="J131:K131"/>
    <mergeCell ref="J133:K133"/>
    <mergeCell ref="J134:K134"/>
    <mergeCell ref="J26:J27"/>
    <mergeCell ref="J31:J32"/>
    <mergeCell ref="J36:J37"/>
    <mergeCell ref="J45:J46"/>
    <mergeCell ref="J49:J50"/>
    <mergeCell ref="J58:J59"/>
    <mergeCell ref="J61:J62"/>
    <mergeCell ref="J63:J64"/>
    <mergeCell ref="J68:J69"/>
    <mergeCell ref="J71:J72"/>
    <mergeCell ref="J74:J75"/>
    <mergeCell ref="J83:J84"/>
    <mergeCell ref="J86:J87"/>
    <mergeCell ref="J99:J100"/>
    <mergeCell ref="K102:K103"/>
    <mergeCell ref="K106:K107"/>
    <mergeCell ref="K113:K114"/>
    <mergeCell ref="K19:K21"/>
    <mergeCell ref="K26:K27"/>
    <mergeCell ref="K31:K32"/>
    <mergeCell ref="K36:K37"/>
    <mergeCell ref="K40:K42"/>
    <mergeCell ref="K45:K46"/>
    <mergeCell ref="K49:K50"/>
    <mergeCell ref="K58:K59"/>
    <mergeCell ref="K61:K62"/>
    <mergeCell ref="K63:K64"/>
    <mergeCell ref="K68:K69"/>
    <mergeCell ref="K71:K72"/>
    <mergeCell ref="K74:K75"/>
    <mergeCell ref="K78:K80"/>
    <mergeCell ref="K83:K84"/>
    <mergeCell ref="K86:K87"/>
    <mergeCell ref="K93:K95"/>
    <mergeCell ref="K99:K100"/>
    <mergeCell ref="L102:L103"/>
    <mergeCell ref="L106:L107"/>
    <mergeCell ref="L113:L114"/>
    <mergeCell ref="L26:L27"/>
    <mergeCell ref="L31:L32"/>
    <mergeCell ref="L36:L37"/>
    <mergeCell ref="L45:L46"/>
    <mergeCell ref="L49:L50"/>
    <mergeCell ref="L58:L59"/>
    <mergeCell ref="L61:L62"/>
    <mergeCell ref="L63:L64"/>
    <mergeCell ref="L68:L69"/>
    <mergeCell ref="L71:L72"/>
    <mergeCell ref="L74:L75"/>
    <mergeCell ref="L83:L84"/>
    <mergeCell ref="L86:L87"/>
    <mergeCell ref="L99:L100"/>
    <mergeCell ref="M102:M103"/>
    <mergeCell ref="M106:M107"/>
    <mergeCell ref="M113:M114"/>
    <mergeCell ref="M26:M27"/>
    <mergeCell ref="M31:M32"/>
    <mergeCell ref="M36:M37"/>
    <mergeCell ref="M45:M46"/>
    <mergeCell ref="M49:M50"/>
    <mergeCell ref="M58:M59"/>
    <mergeCell ref="M61:M62"/>
    <mergeCell ref="M63:M64"/>
    <mergeCell ref="M68:M69"/>
    <mergeCell ref="M71:M72"/>
    <mergeCell ref="M74:M75"/>
    <mergeCell ref="M83:M84"/>
    <mergeCell ref="M86:M87"/>
    <mergeCell ref="M99:M100"/>
  </mergeCells>
  <pageMargins left="0.74803149" top="0.98425196" right="0.74803149" bottom="0.98425196" footer="0.51181102" header="0.51181102"/>
  <pageSetup paperSize="9" orientation="landscape" scale="72" blackAndWhite="1"/>
  <headerFooter alignWithMargins="0" scaleWithDoc="1"/>
  <rowBreaks count="3" manualBreakCount="3">
    <brk id="37" man="1" max="16383"/>
    <brk id="75" man="1" max="16383"/>
    <brk id="90" man="1" max="16383"/>
  </rowBreaks>
  <colBreaks count="1" manualBreakCount="1">
    <brk id="12" man="1" max="1048575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2025-03-10T04:34:34Z</dcterms:created>
  <dcterms:modified xsi:type="dcterms:W3CDTF">2025-03-10T04:34:34Z</dcterms:modified>
</cp:coreProperties>
</file>